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engineer-my.sharepoint.com/personal/jskorut_goengineer_com/Documents/Documents/GoEngineer/Consumable Forms/"/>
    </mc:Choice>
  </mc:AlternateContent>
  <xr:revisionPtr revIDLastSave="0" documentId="8_{4D2D52B6-3096-43E7-840E-867A1130D38E}" xr6:coauthVersionLast="47" xr6:coauthVersionMax="47" xr10:uidLastSave="{00000000-0000-0000-0000-000000000000}"/>
  <bookViews>
    <workbookView xWindow="1560" yWindow="1560" windowWidth="21600" windowHeight="1129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Sheet1!$B$2:$H$132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0" i="1" l="1"/>
  <c r="H46" i="1"/>
  <c r="H118" i="1" l="1"/>
  <c r="H67" i="1" l="1"/>
  <c r="H66" i="1"/>
  <c r="H65" i="1"/>
  <c r="H130" i="1" l="1"/>
  <c r="H128" i="1" l="1"/>
  <c r="H129" i="1"/>
  <c r="H42" i="1" l="1"/>
  <c r="H61" i="1" l="1"/>
  <c r="H62" i="1"/>
  <c r="H63" i="1"/>
  <c r="H56" i="1"/>
  <c r="H57" i="1"/>
  <c r="H58" i="1"/>
  <c r="H69" i="1"/>
  <c r="H70" i="1"/>
  <c r="H71" i="1"/>
  <c r="H31" i="1"/>
  <c r="H32" i="1"/>
  <c r="H33" i="1"/>
  <c r="H34" i="1"/>
  <c r="H35" i="1"/>
  <c r="H36" i="1"/>
  <c r="H37" i="1"/>
  <c r="H38" i="1"/>
  <c r="H39" i="1"/>
  <c r="H40" i="1"/>
  <c r="H41" i="1"/>
  <c r="H43" i="1"/>
  <c r="H77" i="1"/>
  <c r="H78" i="1"/>
  <c r="H79" i="1"/>
  <c r="H81" i="1"/>
  <c r="H82" i="1"/>
  <c r="H83" i="1"/>
  <c r="H84" i="1"/>
  <c r="H126" i="1"/>
  <c r="H127" i="1"/>
  <c r="H131" i="1"/>
  <c r="H132" i="1"/>
  <c r="H133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25" i="1" l="1"/>
  <c r="H123" i="1"/>
  <c r="H122" i="1"/>
  <c r="H121" i="1"/>
  <c r="H120" i="1"/>
  <c r="H88" i="1"/>
  <c r="H87" i="1"/>
  <c r="H85" i="1"/>
  <c r="H53" i="1"/>
  <c r="H52" i="1"/>
  <c r="H51" i="1"/>
  <c r="H50" i="1"/>
  <c r="H49" i="1"/>
  <c r="H48" i="1"/>
  <c r="H47" i="1"/>
  <c r="H72" i="1"/>
  <c r="H60" i="1"/>
  <c r="H55" i="1"/>
  <c r="H28" i="1" l="1"/>
</calcChain>
</file>

<file path=xl/sharedStrings.xml><?xml version="1.0" encoding="utf-8"?>
<sst xmlns="http://schemas.openxmlformats.org/spreadsheetml/2006/main" count="267" uniqueCount="232">
  <si>
    <t>Consumable Order Line:  855-470-0647 (toll free)</t>
  </si>
  <si>
    <t>Technical Support Call: 855-470-0647</t>
  </si>
  <si>
    <t>Fax: 855-470-0648 (toll free)</t>
  </si>
  <si>
    <t>Stratasys Recycle</t>
  </si>
  <si>
    <t>Company Name:</t>
  </si>
  <si>
    <t>Billing Address:</t>
  </si>
  <si>
    <t>Qty</t>
  </si>
  <si>
    <t>Price Each</t>
  </si>
  <si>
    <t>300-00600</t>
  </si>
  <si>
    <t>Part#</t>
  </si>
  <si>
    <t>300-00103</t>
  </si>
  <si>
    <t>Ship to Address:</t>
  </si>
  <si>
    <t>Stratasys Safety Data</t>
  </si>
  <si>
    <t>Sub Totals</t>
  </si>
  <si>
    <t>Model Material</t>
  </si>
  <si>
    <t>511-10500</t>
  </si>
  <si>
    <t>511-10300</t>
  </si>
  <si>
    <t>511-10000</t>
  </si>
  <si>
    <t>511-10700</t>
  </si>
  <si>
    <t>511-10801</t>
  </si>
  <si>
    <t>511-10101</t>
  </si>
  <si>
    <t>511-10201</t>
  </si>
  <si>
    <t>511-10601</t>
  </si>
  <si>
    <t>511-11801</t>
  </si>
  <si>
    <t>511-11101</t>
  </si>
  <si>
    <t>511-11201</t>
  </si>
  <si>
    <t>511-10800</t>
  </si>
  <si>
    <t>511-12001</t>
  </si>
  <si>
    <t>511-10400</t>
  </si>
  <si>
    <t>511-10600</t>
  </si>
  <si>
    <t>511-10401</t>
  </si>
  <si>
    <t>511-10301</t>
  </si>
  <si>
    <t>511-10901</t>
  </si>
  <si>
    <t>511-10501</t>
  </si>
  <si>
    <t>511-10900</t>
  </si>
  <si>
    <t>511-12000</t>
  </si>
  <si>
    <t>511-10100</t>
  </si>
  <si>
    <t>Fortus Consumables</t>
  </si>
  <si>
    <t>511-00500</t>
  </si>
  <si>
    <t>Kapton Catcher, Fortus 360/400/900mc (qty 4)</t>
  </si>
  <si>
    <t>511-00200</t>
  </si>
  <si>
    <t>Tip Brush and Wiper Assy (qty 4)</t>
  </si>
  <si>
    <t>511-00300</t>
  </si>
  <si>
    <t>Tip Wipe Flicker, Metal or Metal w/ silicone (qty 8)</t>
  </si>
  <si>
    <t>511-00600</t>
  </si>
  <si>
    <t>TeflonPurge Ledge Fortus 360/400/900mc (qty 2)</t>
  </si>
  <si>
    <t>511-00601</t>
  </si>
  <si>
    <t>PPSF TeflonPurge Ledge Fortus 400/900mc (qty 2)</t>
  </si>
  <si>
    <t>510-00100</t>
  </si>
  <si>
    <t>Platen O-Ring, Fortus 360/400mc and T-Class</t>
  </si>
  <si>
    <t>300-01100</t>
  </si>
  <si>
    <t>310-02000</t>
  </si>
  <si>
    <t>Envelope Bulb, Fortus 360/400/900mc, T-Class (pkg of 4)</t>
  </si>
  <si>
    <t>Ecoworks Cleaning Agent (case of 24)</t>
  </si>
  <si>
    <t>510-00400</t>
  </si>
  <si>
    <t>PPSF Support Removal Kit</t>
  </si>
  <si>
    <t>300-01200</t>
  </si>
  <si>
    <t>Tri-Gel Lube</t>
  </si>
  <si>
    <t>Fortus Foundation</t>
  </si>
  <si>
    <t>310-00100</t>
  </si>
  <si>
    <t>310-00300</t>
  </si>
  <si>
    <t>325-00100</t>
  </si>
  <si>
    <t>SHEET, NYLON .02X26X38 10 PKG (900mc Only)</t>
  </si>
  <si>
    <t>SHEET, NYLON .02X16X18.5 20 PKG (900mc Only)</t>
  </si>
  <si>
    <t>SHEET, NYLON .03X16X18.5 20 PKG (360/400mc Only)</t>
  </si>
  <si>
    <t>Foundation Sheet - Large, PPSF (pkg of 10) - Fortus 900mc (PPSF, ULTEM 9085, Ultem 1010)</t>
  </si>
  <si>
    <t>325-00300</t>
  </si>
  <si>
    <t>Foundation Sheet - Large (pkg of 10) - Fortus 900mc (ABS-M30, ASA, PC-ABS, PC)</t>
  </si>
  <si>
    <t>310-21400</t>
  </si>
  <si>
    <t>310-21500</t>
  </si>
  <si>
    <t>310-21600</t>
  </si>
  <si>
    <t>310-20100</t>
  </si>
  <si>
    <t>310-20300</t>
  </si>
  <si>
    <t>310-20400</t>
  </si>
  <si>
    <t>310-20200</t>
  </si>
  <si>
    <t>310-20500</t>
  </si>
  <si>
    <t>310-21800</t>
  </si>
  <si>
    <t>311-20000</t>
  </si>
  <si>
    <t>311-20100</t>
  </si>
  <si>
    <t>311-20200</t>
  </si>
  <si>
    <t>311-20300</t>
  </si>
  <si>
    <t>311-20400</t>
  </si>
  <si>
    <t>311-20500</t>
  </si>
  <si>
    <t>311-20800</t>
  </si>
  <si>
    <t>311-21400</t>
  </si>
  <si>
    <t>311-21000</t>
  </si>
  <si>
    <t>311-21200</t>
  </si>
  <si>
    <t>ASA (Black) Filament Canister, Fortus Classic, 92 in^3 (1510 cc)</t>
  </si>
  <si>
    <t>311-21500</t>
  </si>
  <si>
    <t>ASA (Dk Blue) Filament Canister, Fortus Classic, 92 in^3 (1510 cc)</t>
  </si>
  <si>
    <t>311-21600</t>
  </si>
  <si>
    <t>ASA (Dk Gray) Filament Canister, Fortus Classic, 92 in^3 (1510 cc)</t>
  </si>
  <si>
    <t>311-21300</t>
  </si>
  <si>
    <t>ASA (Lt Gray) Filament Canister, Fortus Classic, 92 in^3 (1510 cc)</t>
  </si>
  <si>
    <t>311-21390</t>
  </si>
  <si>
    <t>ASA (Red) Filament Canister, Fortus Classic, 92 in^3 (1510 cc)</t>
  </si>
  <si>
    <t>311-21700</t>
  </si>
  <si>
    <t>ASA (Green) Filament Canister, Fortus Classic,, 92 in^3 (1510 cc)</t>
  </si>
  <si>
    <t>311-21800</t>
  </si>
  <si>
    <t>ASA (Orange) Filament Canister, Fortus Classic, 92 in^3 (1510 cc)</t>
  </si>
  <si>
    <t>311-21100</t>
  </si>
  <si>
    <t>ASA (White) Filament Canister, Fortus Classic, 92 in^3 (1510 cc)</t>
  </si>
  <si>
    <t>311-21900</t>
  </si>
  <si>
    <t>ASA (Yellow) Filament Canister, Fortus Classic, 92 in^3 (1510 cc)</t>
  </si>
  <si>
    <t>312-20000</t>
  </si>
  <si>
    <t>ULTEM 9085 (Natural) Filament Canister, Fortus 400/900mc, 92 in^3 (1510 cc)</t>
  </si>
  <si>
    <t>312-20200</t>
  </si>
  <si>
    <t>ULTEM 9085 (Black) Filament Canister, Fortus 400/900mc, 92 in^3 (1510 cc)</t>
  </si>
  <si>
    <t>312-22100</t>
  </si>
  <si>
    <t xml:space="preserve">ULTEM 1010 (Natural) Filament Canister, Fortus Classic, 92 in^3 (1510 cc)  </t>
  </si>
  <si>
    <t>312-22000</t>
  </si>
  <si>
    <t>Ultem 1010 CG (Natural) Filament Canister, Fortus Classic 92^3</t>
  </si>
  <si>
    <t>Xtend 184 in^3 (3020 cc)</t>
  </si>
  <si>
    <t>312-20018</t>
  </si>
  <si>
    <t>310-20118</t>
  </si>
  <si>
    <t>311-20018</t>
  </si>
  <si>
    <t>311-20218</t>
  </si>
  <si>
    <t>Support Material</t>
  </si>
  <si>
    <t>310-30100</t>
  </si>
  <si>
    <t>310-31100</t>
  </si>
  <si>
    <t>310-32200</t>
  </si>
  <si>
    <t>310-30300</t>
  </si>
  <si>
    <t>310-30600</t>
  </si>
  <si>
    <t xml:space="preserve">Delivery Contact:                                                                                                 </t>
  </si>
  <si>
    <t>Email Address:</t>
  </si>
  <si>
    <t xml:space="preserve">Ship to Name:                                                                                                       </t>
  </si>
  <si>
    <t>Delivery Phone #:</t>
  </si>
  <si>
    <t>BILLING INFORMATION</t>
  </si>
  <si>
    <t>DELIVERY INFORMATION</t>
  </si>
  <si>
    <t>Order Total*</t>
  </si>
  <si>
    <t>T16 Tip (qty 1)</t>
  </si>
  <si>
    <t>T12 Tip (qty 1)</t>
  </si>
  <si>
    <t>T10 Tip,  (qty 1)</t>
  </si>
  <si>
    <t>T12 SR-30 Tip (qty 1)</t>
  </si>
  <si>
    <t>T12 SR-100/SR-110 Tip (qty 1)</t>
  </si>
  <si>
    <t>T12-SR 20  Tip (qty 1)</t>
  </si>
  <si>
    <t>300-00100</t>
  </si>
  <si>
    <t>Z-Stage Grease</t>
  </si>
  <si>
    <t>T10 = .005" (.127mm)  I T12= .007" (.178mm) I T14-.10" (.254mm) I T16=.010" (.254mm) I T20=.013" (.330mm)</t>
  </si>
  <si>
    <t>WaterWorks Soluble Concentrate (12 bottles) * must be shipped via ground transport</t>
  </si>
  <si>
    <t>Foundation Sheet (pkg of 20)   - Fortus 360/400mc (ABS-M30, ASA,PC-ABS, PC),  T-Class (ABS, ABSi, PC-ABS, PC, PC-ISO)</t>
  </si>
  <si>
    <t>Foundation Sheet, PPSF, ULTEM 9085, Ultem 1010 (pkg of 20)   - Fortus 400mc (PPSF, ULTEM 9085, Ultem 1010), FDM Titan (PPSF)</t>
  </si>
  <si>
    <t>Foundation Sheet - Small (pkg of 20)   - Fortus 900mc (ABS-M30, ASA, PC-ABS, PC)</t>
  </si>
  <si>
    <t>ASA (Ivory)Filament Canister, Fortus Classic, 92 in^3 (1510 cc)</t>
  </si>
  <si>
    <t>ABS-M30 (Natural) Filament Canister, Fortus Classic, 92 in^3 (1510 cc)</t>
  </si>
  <si>
    <t>PC-ISO Filament Canister Fortus Classic 92 in^3 (1510 cc)</t>
  </si>
  <si>
    <t>PPSF Filament Canister Fortus Classic 92 in^3 (1510 cc)</t>
  </si>
  <si>
    <t>PC-ABS Filament Canister Fortus Classic 92 in^3 (1510 cc)</t>
  </si>
  <si>
    <t>Xtend 184 PC Filament Canister, Fortus Classic, 184 in^3 (3020 cc)</t>
  </si>
  <si>
    <t>Xtend 184 ABS-M30 (Ivory) Filament Canister, Fortus Classic, 184 in^3 (3020 cc)</t>
  </si>
  <si>
    <t>Xtend 184 ABS-M30 (Black) Filament Canister, Fortus Classic, 184 in^3 (3020 cc)</t>
  </si>
  <si>
    <t>Xtend 184 ULTEM 9085 (Natural) Filament Canister, Fortus Classic, 184 in^3 (3020 cc)</t>
  </si>
  <si>
    <t>ABSi (Translucent) Filament Canister Fortus Classic, 92 in^3 (1510 cc)</t>
  </si>
  <si>
    <t>ABSi (Translucent Amber) Filament Canister Fortus Classic, 92 in^3 (1510 cc)</t>
  </si>
  <si>
    <t>ABSi (Translucent Red) Filament Canister Fortus Classic, 92 in^3 (1510 cc)</t>
  </si>
  <si>
    <t>PC Filament Canister Fortus Classic, 92 in^3 (1510 cc)</t>
  </si>
  <si>
    <t>ABS-M30 (White) Filament Canister, Fortus Classic, 92 in^3 (1510 cc)</t>
  </si>
  <si>
    <t>ABS-M30 (Black) Filament Canister, Fortus Classic, 92 in^3 (1510 cc)</t>
  </si>
  <si>
    <t>ABS-M30 (Gray) Filament Canister, Fortus Classic, 92 in^3 (1510 cc)</t>
  </si>
  <si>
    <t>ABS-M30 (Red) Filament Canister, Fortus Classic, 92 in^3 (1510 cc)</t>
  </si>
  <si>
    <t>Nylon 12 Filament Canister Fortus Classic, 92 in^3 (1510 cc)</t>
  </si>
  <si>
    <t>ABS-M30 (Blue) Filament Canister, Fortus Classic, 92 in^3 (1510 cc)</t>
  </si>
  <si>
    <t>ABS-ESD7 (Black) Filament Canister, Fortus Classic, 92 in^3 (1510 cc)</t>
  </si>
  <si>
    <t>ABS-M30i Filament Canister, Fortus Classic, 92 in^3 (1510 cc)</t>
  </si>
  <si>
    <t>PC BASS Support Canister 92 in^3 (1510 cc) - Fortus Classic (PC Support and PC-ISO)</t>
  </si>
  <si>
    <t>SR-100 Soluble Release Support Canister, Fortus Classic,92 in^3 (1510 cc)</t>
  </si>
  <si>
    <t>SR-110 Soluble Release Support Canister, Fortus Classic,92 in^3 (1510 cc)</t>
  </si>
  <si>
    <t>PPSF BASS Support Canister, Fortus Classic, 92 in^3 (1510 cc)</t>
  </si>
  <si>
    <t>ULTEM 9085 Support Canister, Fortus Classic, 92 in^3 (1510 cc)</t>
  </si>
  <si>
    <t>ULTEM 1010 Support Canister, Fortus Classic,92 in^3 (1510 cc)</t>
  </si>
  <si>
    <t>311-30200</t>
  </si>
  <si>
    <t>310-30500</t>
  </si>
  <si>
    <t>SR-100/SR-110 TIP Sets</t>
  </si>
  <si>
    <t xml:space="preserve">          Fortus 360/400/900 mc Tips </t>
  </si>
  <si>
    <t>SR-20 Tip Sets</t>
  </si>
  <si>
    <t>SR-30 Tip Sets</t>
  </si>
  <si>
    <t>Breakaway Support Tip Sets</t>
  </si>
  <si>
    <t xml:space="preserve">Email Form to: </t>
  </si>
  <si>
    <t>supplies@goengineer.com</t>
  </si>
  <si>
    <t>City:</t>
  </si>
  <si>
    <t>State:</t>
  </si>
  <si>
    <t>Zip:</t>
  </si>
  <si>
    <t>YOUR PRINTER INFORMATION</t>
  </si>
  <si>
    <t>Printer Type:</t>
  </si>
  <si>
    <t xml:space="preserve">SR-20 Soluble Release Support Canister, Fortus Classic, 92 in^3 (1510 cc                                                                                                                                               - Formerly PC-ABS support material _ Fortus Classic (ABS-M30, ABS-M30i, ASA and PC-ABS Support)                                                                                                                                                                                                                                            </t>
  </si>
  <si>
    <t>311-30235</t>
  </si>
  <si>
    <r>
      <t xml:space="preserve">SHIPPING INSTRUCTIONS  </t>
    </r>
    <r>
      <rPr>
        <sz val="13"/>
        <color theme="1"/>
        <rFont val="Calibri"/>
        <family val="2"/>
        <scheme val="minor"/>
      </rPr>
      <t>(Note - If Shipping via your freight carrier please indicate carrier and account number below)</t>
    </r>
  </si>
  <si>
    <t>312-20001</t>
  </si>
  <si>
    <t>Ultem 9085 (Natural) AEROSPACE, Fortus Classic 92CI</t>
  </si>
  <si>
    <t>511-10750</t>
  </si>
  <si>
    <t>GoEngineer Online Store</t>
  </si>
  <si>
    <t xml:space="preserve">  Technical Support email: AMSupport@goengineer.com</t>
  </si>
  <si>
    <t>310-31000</t>
  </si>
  <si>
    <t xml:space="preserve">*LOCAL SALES TAX, SHIPPING &amp; HANDLING IS NOT INCLUDED ON THIS FORM BUT WILL BE ADDED TO YOUR QUOTE WHERE APPLICABLE.                                                              </t>
  </si>
  <si>
    <t>GOENGINEER ONLINE STORE</t>
  </si>
  <si>
    <t>PURCHASE ORDER:   Submit a copy of your Purchase Order along with a copy of this completed order form to the supplies team.</t>
  </si>
  <si>
    <t xml:space="preserve">supplies@goengineer.com </t>
  </si>
  <si>
    <t>PAYMENT OPTIONS:  A Purchase Order or Credit Card is required to process your order.</t>
  </si>
  <si>
    <t>PART/MATERIAL INFORMATION</t>
  </si>
  <si>
    <t xml:space="preserve">Description </t>
  </si>
  <si>
    <t>CREDIT CARD:  Use our online store OR submit this form for a formal quote and receive a secure online link to pay by credit card.</t>
  </si>
  <si>
    <t xml:space="preserve">T12/T12SR Tip Set -  Includes one (1) T12 Tip and one (1) T12-SR Tip                                                                                                                               </t>
  </si>
  <si>
    <t xml:space="preserve">T16/T12SR Tip Set -   Includes one (1) T16 Tip and one (1) T12-SR Tip                                                                                                      </t>
  </si>
  <si>
    <t xml:space="preserve">T10/T20SR Tip Set - includes one (1) T10 tip and one (1) T12SR Tip                                                                                                                             </t>
  </si>
  <si>
    <t xml:space="preserve">T20/T12SR - Includes one (1) T20 Tip and one (1) T12-SR Tip                                                                                                        
</t>
  </si>
  <si>
    <t xml:space="preserve">T10/T12 SR-30 -  Includes one (1) T10 Tip and one (1) T12-SR-30 Tip                                                                                                                                     </t>
  </si>
  <si>
    <t xml:space="preserve">T12/T12 SR-30 -  Includes one (1) T12 Tip and one (1) T12-SR-30 Tip                                                                                                                                 </t>
  </si>
  <si>
    <t xml:space="preserve">T16/T12 SR-30 Tip Set  -  Includes one (1) T16 Tip and one (1) T12-SR-30 Tip                                                                                                                      </t>
  </si>
  <si>
    <t xml:space="preserve">T20/ SR-30Tip Set -   Includes (1) T20 Tip and (1) T12-SR-30 Tip                                                         </t>
  </si>
  <si>
    <t xml:space="preserve">T10/T12 SR-100 Tip Set -  Includes one(1) T10 Tip &amp; one(1) T12-SR-100 Tip                                                            </t>
  </si>
  <si>
    <t xml:space="preserve">T12/T12 SR-100/110 Tip Set   - Includes one T12 Tip and one T12-SR-100 Tip                                  </t>
  </si>
  <si>
    <t xml:space="preserve">T16/T12 SR-100/110 Tip Set -  Includes (1) T16 Tip and (1) T12-SR-100/110 Tip                             </t>
  </si>
  <si>
    <t xml:space="preserve">T20/T16 Tip Set - Includes two (2) T20 Tips and one (1) T16 Support Tip
 </t>
  </si>
  <si>
    <t xml:space="preserve">T14/T16 Tip Set for Fortus -Includes one (1) T14 Tips and one (1) T16 Support Tip                                                                                                                                                    </t>
  </si>
  <si>
    <t xml:space="preserve">T16 Tip Set -    Includes two (2) T16 Tips                                                                                                </t>
  </si>
  <si>
    <t xml:space="preserve">T12 Tip Set - Includes two (2) T12 Tips                                                                                                                                                             </t>
  </si>
  <si>
    <t>T40 Tip (qty 1)</t>
  </si>
  <si>
    <t>T14 Tip (qty 1)</t>
  </si>
  <si>
    <t>*Accounts Payable Email:</t>
  </si>
  <si>
    <t>310-00450-S</t>
  </si>
  <si>
    <t>325-00650-S</t>
  </si>
  <si>
    <t>325-00750-S</t>
  </si>
  <si>
    <t>Page 1 of 2</t>
  </si>
  <si>
    <t>Page 2 of 2</t>
  </si>
  <si>
    <t>325-00275-S</t>
  </si>
  <si>
    <t>Foundation Sheet - High Temp PPSU Fortus 900mc  (pkg of 20)</t>
  </si>
  <si>
    <t>325-00475-S</t>
  </si>
  <si>
    <t>USD Fortus Classic 360/400/900 Consumable Order Form</t>
  </si>
  <si>
    <t xml:space="preserve">PC-ISO (White) Filament Canister Fortus Classic 92 in^3 (1510 cc)  </t>
  </si>
  <si>
    <t xml:space="preserve">SR-30 Soluble Release Support Canister, Fortus Classic, 92 in^3 (1510 cc)                               -Fortus Classic (ABS-M30, ABS-M30i, ASA, and ABS-ESD7)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</si>
  <si>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SR-35 Soluble Release Support Canister, Fortus Classic, 92 in^3 (1510 cc)                               -Fortus Classic (ABS-M30, ABS-M30i, ASA, and ABS-ESD7)                                                                                                                                                                                                                                       </t>
  </si>
  <si>
    <t>ABS Glue, 2 oz. Bottle (case of 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</si>
</sst>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b/>
      <sz val="14"/>
      <color indexed="57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 tint="0.34998626667073579"/>
      <name val="Calibri"/>
      <family val="2"/>
      <scheme val="minor"/>
    </font>
    <font>
      <b/>
      <u/>
      <sz val="20"/>
      <color theme="10"/>
      <name val="Calibri"/>
      <family val="2"/>
      <scheme val="minor"/>
    </font>
    <font>
      <b/>
      <u/>
      <sz val="13"/>
      <color theme="6" tint="-0.249977111117893"/>
      <name val="Arial"/>
      <family val="2"/>
    </font>
    <font>
      <b/>
      <u/>
      <sz val="14"/>
      <color theme="6" tint="-0.249977111117893"/>
      <name val="Arial"/>
      <family val="2"/>
    </font>
    <font>
      <u/>
      <sz val="11"/>
      <color theme="10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sz val="14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BB032"/>
        <bgColor indexed="64"/>
      </patternFill>
    </fill>
    <fill>
      <patternFill patternType="solid">
        <fgColor rgb="FFC5D670"/>
        <bgColor indexed="64"/>
      </patternFill>
    </fill>
  </fills>
  <borders count="8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162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7" applyNumberFormat="0" applyFill="0" applyAlignment="0" applyProtection="0"/>
    <xf numFmtId="0" fontId="6" fillId="0" borderId="28" applyNumberFormat="0" applyFill="0" applyAlignment="0" applyProtection="0"/>
    <xf numFmtId="0" fontId="7" fillId="0" borderId="29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30" applyNumberFormat="0" applyAlignment="0" applyProtection="0"/>
    <xf numFmtId="0" fontId="12" fillId="10" borderId="31" applyNumberFormat="0" applyAlignment="0" applyProtection="0"/>
    <xf numFmtId="0" fontId="13" fillId="10" borderId="30" applyNumberFormat="0" applyAlignment="0" applyProtection="0"/>
    <xf numFmtId="0" fontId="14" fillId="0" borderId="32" applyNumberFormat="0" applyFill="0" applyAlignment="0" applyProtection="0"/>
    <xf numFmtId="0" fontId="2" fillId="11" borderId="33" applyNumberFormat="0" applyAlignment="0" applyProtection="0"/>
    <xf numFmtId="0" fontId="15" fillId="0" borderId="0" applyNumberFormat="0" applyFill="0" applyBorder="0" applyAlignment="0" applyProtection="0"/>
    <xf numFmtId="0" fontId="1" fillId="12" borderId="34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35" applyNumberFormat="0" applyFill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6" borderId="0" applyNumberFormat="0" applyBorder="0" applyAlignment="0" applyProtection="0"/>
    <xf numFmtId="0" fontId="19" fillId="0" borderId="0"/>
    <xf numFmtId="0" fontId="19" fillId="0" borderId="0"/>
    <xf numFmtId="165" fontId="1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165" fontId="19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8" fillId="6" borderId="0" applyNumberFormat="0" applyBorder="0" applyAlignment="0" applyProtection="0"/>
    <xf numFmtId="166" fontId="1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165" fontId="19" fillId="0" borderId="0"/>
    <xf numFmtId="165" fontId="19" fillId="0" borderId="0"/>
    <xf numFmtId="166" fontId="19" fillId="0" borderId="0"/>
    <xf numFmtId="0" fontId="19" fillId="0" borderId="0"/>
    <xf numFmtId="0" fontId="20" fillId="0" borderId="0"/>
    <xf numFmtId="0" fontId="19" fillId="0" borderId="0"/>
    <xf numFmtId="165" fontId="19" fillId="0" borderId="0"/>
    <xf numFmtId="165" fontId="20" fillId="0" borderId="0"/>
    <xf numFmtId="0" fontId="19" fillId="0" borderId="0"/>
    <xf numFmtId="165" fontId="19" fillId="0" borderId="0"/>
    <xf numFmtId="165" fontId="19" fillId="0" borderId="0"/>
    <xf numFmtId="0" fontId="20" fillId="0" borderId="0"/>
    <xf numFmtId="0" fontId="20" fillId="0" borderId="0"/>
    <xf numFmtId="165" fontId="20" fillId="0" borderId="0"/>
    <xf numFmtId="0" fontId="19" fillId="0" borderId="0"/>
    <xf numFmtId="0" fontId="19" fillId="0" borderId="0"/>
    <xf numFmtId="165" fontId="19" fillId="0" borderId="0"/>
    <xf numFmtId="165" fontId="19" fillId="0" borderId="0"/>
    <xf numFmtId="166" fontId="19" fillId="0" borderId="0"/>
    <xf numFmtId="0" fontId="19" fillId="0" borderId="0"/>
    <xf numFmtId="165" fontId="19" fillId="0" borderId="0"/>
    <xf numFmtId="165" fontId="20" fillId="0" borderId="0"/>
    <xf numFmtId="0" fontId="1" fillId="0" borderId="0"/>
    <xf numFmtId="165" fontId="1" fillId="0" borderId="0"/>
    <xf numFmtId="0" fontId="19" fillId="0" borderId="0"/>
    <xf numFmtId="165" fontId="19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67" fontId="19" fillId="0" borderId="0"/>
    <xf numFmtId="167" fontId="19" fillId="0" borderId="0"/>
    <xf numFmtId="167" fontId="19" fillId="0" borderId="0"/>
    <xf numFmtId="43" fontId="19" fillId="0" borderId="0" applyFont="0" applyFill="0" applyBorder="0" applyAlignment="0" applyProtection="0"/>
    <xf numFmtId="167" fontId="19" fillId="0" borderId="0"/>
    <xf numFmtId="43" fontId="19" fillId="0" borderId="0" applyFont="0" applyFill="0" applyBorder="0" applyAlignment="0" applyProtection="0"/>
    <xf numFmtId="167" fontId="19" fillId="0" borderId="0"/>
    <xf numFmtId="167" fontId="19" fillId="0" borderId="0"/>
    <xf numFmtId="167" fontId="19" fillId="0" borderId="0"/>
    <xf numFmtId="167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7" fontId="8" fillId="6" borderId="0" applyNumberFormat="0" applyBorder="0" applyAlignment="0" applyProtection="0"/>
    <xf numFmtId="167" fontId="8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9" fillId="0" borderId="0"/>
    <xf numFmtId="0" fontId="19" fillId="0" borderId="0"/>
    <xf numFmtId="167" fontId="19" fillId="0" borderId="0"/>
    <xf numFmtId="167" fontId="19" fillId="0" borderId="0"/>
    <xf numFmtId="167" fontId="20" fillId="0" borderId="0"/>
    <xf numFmtId="167" fontId="2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0" fontId="19" fillId="0" borderId="0"/>
    <xf numFmtId="0" fontId="1" fillId="0" borderId="0"/>
    <xf numFmtId="167" fontId="20" fillId="0" borderId="0"/>
    <xf numFmtId="167" fontId="2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20" fillId="0" borderId="0"/>
    <xf numFmtId="167" fontId="20" fillId="0" borderId="0"/>
    <xf numFmtId="167" fontId="1" fillId="0" borderId="0"/>
    <xf numFmtId="167" fontId="1" fillId="0" borderId="0"/>
    <xf numFmtId="0" fontId="1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6" borderId="0" applyNumberFormat="0" applyBorder="0" applyAlignment="0" applyProtection="0"/>
    <xf numFmtId="0" fontId="1" fillId="0" borderId="0"/>
    <xf numFmtId="0" fontId="19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3" fillId="0" borderId="0"/>
    <xf numFmtId="0" fontId="1" fillId="12" borderId="34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9" fillId="0" borderId="0"/>
    <xf numFmtId="0" fontId="19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0" fontId="19" fillId="0" borderId="0"/>
    <xf numFmtId="165" fontId="8" fillId="6" borderId="0" applyNumberFormat="0" applyBorder="0" applyAlignment="0" applyProtection="0"/>
    <xf numFmtId="166" fontId="1" fillId="0" borderId="0"/>
    <xf numFmtId="165" fontId="19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165" fontId="19" fillId="0" borderId="0"/>
    <xf numFmtId="166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3" fillId="0" borderId="0"/>
    <xf numFmtId="165" fontId="19" fillId="0" borderId="0"/>
    <xf numFmtId="0" fontId="19" fillId="0" borderId="0"/>
    <xf numFmtId="165" fontId="20" fillId="0" borderId="0"/>
    <xf numFmtId="0" fontId="20" fillId="0" borderId="0"/>
    <xf numFmtId="165" fontId="19" fillId="0" borderId="0"/>
    <xf numFmtId="0" fontId="19" fillId="0" borderId="0"/>
    <xf numFmtId="165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0" fillId="0" borderId="0"/>
    <xf numFmtId="0" fontId="20" fillId="0" borderId="0"/>
    <xf numFmtId="165" fontId="19" fillId="0" borderId="0"/>
    <xf numFmtId="0" fontId="19" fillId="0" borderId="0"/>
    <xf numFmtId="165" fontId="19" fillId="0" borderId="0"/>
    <xf numFmtId="166" fontId="19" fillId="0" borderId="0"/>
    <xf numFmtId="0" fontId="19" fillId="0" borderId="0"/>
    <xf numFmtId="165" fontId="19" fillId="0" borderId="0"/>
    <xf numFmtId="0" fontId="19" fillId="0" borderId="0"/>
    <xf numFmtId="165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9" fillId="7" borderId="0" applyNumberFormat="0" applyBorder="0" applyAlignment="0" applyProtection="0"/>
    <xf numFmtId="0" fontId="13" fillId="10" borderId="30" applyNumberFormat="0" applyAlignment="0" applyProtection="0"/>
    <xf numFmtId="0" fontId="2" fillId="11" borderId="33" applyNumberFormat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5" fillId="0" borderId="27" applyNumberFormat="0" applyFill="0" applyAlignment="0" applyProtection="0"/>
    <xf numFmtId="0" fontId="6" fillId="0" borderId="28" applyNumberFormat="0" applyFill="0" applyAlignment="0" applyProtection="0"/>
    <xf numFmtId="0" fontId="7" fillId="0" borderId="29" applyNumberFormat="0" applyFill="0" applyAlignment="0" applyProtection="0"/>
    <xf numFmtId="0" fontId="7" fillId="0" borderId="0" applyNumberFormat="0" applyFill="0" applyBorder="0" applyAlignment="0" applyProtection="0"/>
    <xf numFmtId="0" fontId="11" fillId="9" borderId="30" applyNumberFormat="0" applyAlignment="0" applyProtection="0"/>
    <xf numFmtId="0" fontId="14" fillId="0" borderId="32" applyNumberFormat="0" applyFill="0" applyAlignment="0" applyProtection="0"/>
    <xf numFmtId="0" fontId="10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1" fillId="12" borderId="34" applyNumberFormat="0" applyFont="0" applyAlignment="0" applyProtection="0"/>
    <xf numFmtId="0" fontId="1" fillId="12" borderId="34" applyNumberFormat="0" applyFont="0" applyAlignment="0" applyProtection="0"/>
    <xf numFmtId="0" fontId="1" fillId="12" borderId="34" applyNumberFormat="0" applyFont="0" applyAlignment="0" applyProtection="0"/>
    <xf numFmtId="0" fontId="1" fillId="12" borderId="34" applyNumberFormat="0" applyFont="0" applyAlignment="0" applyProtection="0"/>
    <xf numFmtId="0" fontId="1" fillId="12" borderId="34" applyNumberFormat="0" applyFont="0" applyAlignment="0" applyProtection="0"/>
    <xf numFmtId="0" fontId="21" fillId="12" borderId="34" applyNumberFormat="0" applyFont="0" applyAlignment="0" applyProtection="0"/>
    <xf numFmtId="0" fontId="12" fillId="10" borderId="31" applyNumberFormat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7" fillId="0" borderId="35" applyNumberFormat="0" applyFill="0" applyAlignment="0" applyProtection="0"/>
    <xf numFmtId="0" fontId="15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  <xf numFmtId="0" fontId="19" fillId="0" borderId="0"/>
  </cellStyleXfs>
  <cellXfs count="245">
    <xf numFmtId="0" fontId="0" fillId="0" borderId="0" xfId="0"/>
    <xf numFmtId="0" fontId="27" fillId="0" borderId="0" xfId="0" applyFont="1"/>
    <xf numFmtId="0" fontId="28" fillId="0" borderId="50" xfId="0" applyNumberFormat="1" applyFont="1" applyFill="1" applyBorder="1" applyAlignment="1" applyProtection="1"/>
    <xf numFmtId="0" fontId="28" fillId="0" borderId="51" xfId="0" applyNumberFormat="1" applyFont="1" applyFill="1" applyBorder="1" applyAlignment="1" applyProtection="1"/>
    <xf numFmtId="0" fontId="29" fillId="0" borderId="64" xfId="2" applyFont="1" applyBorder="1" applyAlignment="1">
      <alignment vertical="center"/>
    </xf>
    <xf numFmtId="0" fontId="28" fillId="0" borderId="64" xfId="0" applyNumberFormat="1" applyFont="1" applyFill="1" applyBorder="1" applyAlignment="1" applyProtection="1"/>
    <xf numFmtId="0" fontId="28" fillId="0" borderId="14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/>
    <xf numFmtId="0" fontId="28" fillId="0" borderId="56" xfId="0" applyNumberFormat="1" applyFont="1" applyFill="1" applyBorder="1" applyAlignment="1" applyProtection="1"/>
    <xf numFmtId="0" fontId="28" fillId="0" borderId="52" xfId="0" applyFont="1" applyBorder="1" applyAlignment="1">
      <alignment horizontal="right"/>
    </xf>
    <xf numFmtId="0" fontId="28" fillId="0" borderId="49" xfId="0" applyNumberFormat="1" applyFont="1" applyFill="1" applyBorder="1" applyAlignment="1" applyProtection="1">
      <alignment horizontal="right"/>
    </xf>
    <xf numFmtId="0" fontId="28" fillId="0" borderId="62" xfId="0" applyNumberFormat="1" applyFont="1" applyFill="1" applyBorder="1" applyAlignment="1" applyProtection="1">
      <alignment horizontal="right"/>
    </xf>
    <xf numFmtId="0" fontId="28" fillId="4" borderId="14" xfId="0" applyNumberFormat="1" applyFont="1" applyFill="1" applyBorder="1" applyAlignment="1" applyProtection="1">
      <alignment horizontal="left"/>
    </xf>
    <xf numFmtId="0" fontId="28" fillId="4" borderId="0" xfId="0" applyNumberFormat="1" applyFont="1" applyFill="1" applyBorder="1" applyAlignment="1" applyProtection="1">
      <alignment horizontal="left"/>
    </xf>
    <xf numFmtId="0" fontId="28" fillId="4" borderId="49" xfId="0" applyNumberFormat="1" applyFont="1" applyFill="1" applyBorder="1" applyAlignment="1" applyProtection="1">
      <alignment horizontal="left"/>
    </xf>
    <xf numFmtId="0" fontId="28" fillId="0" borderId="53" xfId="0" applyNumberFormat="1" applyFont="1" applyFill="1" applyBorder="1" applyAlignment="1" applyProtection="1">
      <alignment horizontal="right"/>
    </xf>
    <xf numFmtId="0" fontId="31" fillId="0" borderId="55" xfId="2" applyFont="1" applyBorder="1" applyAlignment="1">
      <alignment vertical="center"/>
    </xf>
    <xf numFmtId="0" fontId="32" fillId="0" borderId="54" xfId="2" applyFont="1" applyBorder="1" applyAlignment="1">
      <alignment vertical="center"/>
    </xf>
    <xf numFmtId="0" fontId="27" fillId="4" borderId="60" xfId="0" applyFont="1" applyFill="1" applyBorder="1"/>
    <xf numFmtId="0" fontId="27" fillId="0" borderId="57" xfId="0" applyFont="1" applyBorder="1"/>
    <xf numFmtId="0" fontId="27" fillId="0" borderId="60" xfId="0" applyFont="1" applyBorder="1" applyAlignment="1"/>
    <xf numFmtId="0" fontId="27" fillId="0" borderId="0" xfId="0" applyFont="1" applyAlignment="1"/>
    <xf numFmtId="0" fontId="35" fillId="0" borderId="0" xfId="0" applyFont="1" applyAlignment="1">
      <alignment vertical="center"/>
    </xf>
    <xf numFmtId="0" fontId="36" fillId="0" borderId="63" xfId="0" applyFont="1" applyBorder="1" applyAlignment="1" applyProtection="1">
      <alignment vertical="center" wrapText="1"/>
      <protection locked="0"/>
    </xf>
    <xf numFmtId="0" fontId="35" fillId="0" borderId="0" xfId="0" applyFont="1" applyBorder="1" applyAlignment="1">
      <alignment vertical="center"/>
    </xf>
    <xf numFmtId="0" fontId="36" fillId="0" borderId="66" xfId="0" applyNumberFormat="1" applyFont="1" applyFill="1" applyBorder="1" applyAlignment="1" applyProtection="1">
      <alignment horizontal="left" vertical="center"/>
      <protection locked="0"/>
    </xf>
    <xf numFmtId="0" fontId="36" fillId="0" borderId="63" xfId="0" applyNumberFormat="1" applyFont="1" applyFill="1" applyBorder="1" applyAlignment="1" applyProtection="1">
      <alignment vertical="center"/>
      <protection locked="0"/>
    </xf>
    <xf numFmtId="0" fontId="36" fillId="0" borderId="65" xfId="0" applyNumberFormat="1" applyFont="1" applyFill="1" applyBorder="1" applyAlignment="1" applyProtection="1">
      <alignment vertical="center"/>
      <protection locked="0"/>
    </xf>
    <xf numFmtId="0" fontId="35" fillId="0" borderId="0" xfId="0" applyFont="1"/>
    <xf numFmtId="0" fontId="35" fillId="0" borderId="0" xfId="0" applyFont="1" applyAlignment="1"/>
    <xf numFmtId="0" fontId="35" fillId="0" borderId="0" xfId="0" applyFont="1" applyBorder="1" applyAlignment="1"/>
    <xf numFmtId="0" fontId="34" fillId="5" borderId="20" xfId="0" applyFont="1" applyFill="1" applyBorder="1" applyAlignment="1">
      <alignment horizontal="center" vertical="center"/>
    </xf>
    <xf numFmtId="0" fontId="34" fillId="5" borderId="8" xfId="0" applyFont="1" applyFill="1" applyBorder="1" applyAlignment="1">
      <alignment horizontal="center" vertical="center"/>
    </xf>
    <xf numFmtId="0" fontId="34" fillId="5" borderId="36" xfId="0" applyFont="1" applyFill="1" applyBorder="1" applyAlignment="1">
      <alignment horizontal="center" vertical="center"/>
    </xf>
    <xf numFmtId="0" fontId="35" fillId="0" borderId="0" xfId="0" applyFont="1" applyBorder="1"/>
    <xf numFmtId="0" fontId="34" fillId="5" borderId="26" xfId="0" applyFont="1" applyFill="1" applyBorder="1" applyAlignment="1">
      <alignment horizontal="center" vertical="center"/>
    </xf>
    <xf numFmtId="0" fontId="34" fillId="5" borderId="25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4" fillId="5" borderId="22" xfId="0" applyFont="1" applyFill="1" applyBorder="1" applyAlignment="1">
      <alignment horizontal="center" vertical="center"/>
    </xf>
    <xf numFmtId="0" fontId="44" fillId="0" borderId="20" xfId="0" applyFont="1" applyBorder="1" applyAlignment="1" applyProtection="1">
      <alignment horizontal="center" vertical="center"/>
      <protection locked="0"/>
    </xf>
    <xf numFmtId="0" fontId="44" fillId="0" borderId="5" xfId="0" applyFont="1" applyBorder="1" applyAlignment="1">
      <alignment horizontal="left" vertical="center"/>
    </xf>
    <xf numFmtId="0" fontId="44" fillId="0" borderId="9" xfId="0" applyFont="1" applyBorder="1" applyAlignment="1">
      <alignment horizontal="left" vertical="center"/>
    </xf>
    <xf numFmtId="0" fontId="44" fillId="0" borderId="63" xfId="0" applyFont="1" applyBorder="1" applyAlignment="1">
      <alignment horizontal="left" vertical="center"/>
    </xf>
    <xf numFmtId="44" fontId="41" fillId="38" borderId="71" xfId="1" applyFont="1" applyFill="1" applyBorder="1" applyAlignment="1">
      <alignment horizontal="center" vertical="center"/>
    </xf>
    <xf numFmtId="0" fontId="34" fillId="3" borderId="10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0" fontId="34" fillId="3" borderId="9" xfId="0" applyFont="1" applyFill="1" applyBorder="1" applyAlignment="1">
      <alignment horizontal="center"/>
    </xf>
    <xf numFmtId="0" fontId="48" fillId="0" borderId="20" xfId="0" applyFont="1" applyBorder="1" applyAlignment="1">
      <alignment horizontal="center" vertical="center"/>
    </xf>
    <xf numFmtId="0" fontId="48" fillId="0" borderId="8" xfId="0" applyFont="1" applyBorder="1" applyAlignment="1">
      <alignment horizontal="center" vertical="center"/>
    </xf>
    <xf numFmtId="0" fontId="41" fillId="0" borderId="8" xfId="0" applyFont="1" applyFill="1" applyBorder="1" applyAlignment="1">
      <alignment horizontal="center" vertical="center"/>
    </xf>
    <xf numFmtId="0" fontId="41" fillId="0" borderId="36" xfId="0" applyFont="1" applyFill="1" applyBorder="1" applyAlignment="1">
      <alignment horizontal="center" vertical="center"/>
    </xf>
    <xf numFmtId="164" fontId="41" fillId="0" borderId="61" xfId="1" applyNumberFormat="1" applyFont="1" applyFill="1" applyBorder="1" applyAlignment="1">
      <alignment horizontal="center"/>
    </xf>
    <xf numFmtId="0" fontId="36" fillId="0" borderId="5" xfId="0" applyFont="1" applyFill="1" applyBorder="1" applyAlignment="1">
      <alignment horizontal="center" vertical="center"/>
    </xf>
    <xf numFmtId="0" fontId="34" fillId="5" borderId="73" xfId="0" applyFont="1" applyFill="1" applyBorder="1" applyAlignment="1">
      <alignment horizontal="center" vertical="center"/>
    </xf>
    <xf numFmtId="0" fontId="34" fillId="5" borderId="74" xfId="0" applyFont="1" applyFill="1" applyBorder="1" applyAlignment="1">
      <alignment horizontal="center" vertical="center"/>
    </xf>
    <xf numFmtId="0" fontId="34" fillId="5" borderId="75" xfId="0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horizontal="center" vertical="center"/>
    </xf>
    <xf numFmtId="0" fontId="35" fillId="0" borderId="0" xfId="0" applyFont="1" applyAlignment="1">
      <alignment horizontal="right"/>
    </xf>
    <xf numFmtId="0" fontId="34" fillId="5" borderId="78" xfId="0" applyFont="1" applyFill="1" applyBorder="1" applyAlignment="1">
      <alignment horizontal="center" vertical="center"/>
    </xf>
    <xf numFmtId="0" fontId="34" fillId="5" borderId="79" xfId="0" applyFont="1" applyFill="1" applyBorder="1" applyAlignment="1">
      <alignment horizontal="center" vertical="center"/>
    </xf>
    <xf numFmtId="0" fontId="34" fillId="5" borderId="82" xfId="0" applyFont="1" applyFill="1" applyBorder="1" applyAlignment="1">
      <alignment horizontal="center" vertical="center"/>
    </xf>
    <xf numFmtId="0" fontId="26" fillId="4" borderId="14" xfId="0" applyNumberFormat="1" applyFont="1" applyFill="1" applyBorder="1" applyAlignment="1" applyProtection="1">
      <alignment horizontal="center"/>
    </xf>
    <xf numFmtId="0" fontId="26" fillId="4" borderId="0" xfId="0" applyNumberFormat="1" applyFont="1" applyFill="1" applyBorder="1" applyAlignment="1" applyProtection="1">
      <alignment horizontal="center"/>
    </xf>
    <xf numFmtId="0" fontId="26" fillId="4" borderId="15" xfId="0" applyNumberFormat="1" applyFont="1" applyFill="1" applyBorder="1" applyAlignment="1" applyProtection="1">
      <alignment horizontal="center"/>
    </xf>
    <xf numFmtId="0" fontId="36" fillId="0" borderId="63" xfId="0" applyNumberFormat="1" applyFont="1" applyFill="1" applyBorder="1" applyAlignment="1" applyProtection="1">
      <alignment horizontal="left" vertical="center"/>
      <protection locked="0"/>
    </xf>
    <xf numFmtId="0" fontId="35" fillId="0" borderId="0" xfId="0" applyFont="1" applyFill="1" applyAlignment="1"/>
    <xf numFmtId="0" fontId="39" fillId="0" borderId="20" xfId="0" applyFont="1" applyFill="1" applyBorder="1" applyAlignment="1" applyProtection="1">
      <alignment vertical="center" readingOrder="1"/>
      <protection locked="0"/>
    </xf>
    <xf numFmtId="0" fontId="39" fillId="0" borderId="8" xfId="2161" applyFont="1" applyFill="1" applyBorder="1" applyAlignment="1">
      <alignment horizontal="center" vertical="center"/>
    </xf>
    <xf numFmtId="44" fontId="39" fillId="0" borderId="8" xfId="610" applyFont="1" applyFill="1" applyBorder="1" applyAlignment="1">
      <alignment vertical="center"/>
    </xf>
    <xf numFmtId="44" fontId="35" fillId="0" borderId="22" xfId="0" applyNumberFormat="1" applyFont="1" applyFill="1" applyBorder="1" applyAlignment="1">
      <alignment vertical="center"/>
    </xf>
    <xf numFmtId="0" fontId="35" fillId="0" borderId="0" xfId="0" applyFont="1" applyFill="1"/>
    <xf numFmtId="0" fontId="39" fillId="0" borderId="8" xfId="2161" applyFont="1" applyFill="1" applyBorder="1" applyAlignment="1" applyProtection="1">
      <alignment horizontal="center" vertical="center"/>
    </xf>
    <xf numFmtId="0" fontId="39" fillId="0" borderId="5" xfId="2161" applyFont="1" applyFill="1" applyBorder="1" applyAlignment="1" applyProtection="1">
      <alignment horizontal="left" vertical="top"/>
    </xf>
    <xf numFmtId="0" fontId="39" fillId="0" borderId="63" xfId="2161" applyFont="1" applyFill="1" applyBorder="1" applyAlignment="1" applyProtection="1">
      <alignment horizontal="left" vertical="top"/>
    </xf>
    <xf numFmtId="0" fontId="39" fillId="0" borderId="67" xfId="2161" applyFont="1" applyFill="1" applyBorder="1" applyAlignment="1" applyProtection="1">
      <alignment horizontal="left" vertical="top"/>
    </xf>
    <xf numFmtId="0" fontId="35" fillId="0" borderId="0" xfId="0" applyFont="1" applyFill="1" applyBorder="1"/>
    <xf numFmtId="44" fontId="39" fillId="0" borderId="37" xfId="610" applyFont="1" applyFill="1" applyBorder="1" applyAlignment="1">
      <alignment vertical="center"/>
    </xf>
    <xf numFmtId="44" fontId="35" fillId="0" borderId="59" xfId="0" applyNumberFormat="1" applyFont="1" applyFill="1" applyBorder="1" applyAlignment="1">
      <alignment vertical="center"/>
    </xf>
    <xf numFmtId="0" fontId="40" fillId="0" borderId="20" xfId="0" applyFont="1" applyFill="1" applyBorder="1" applyAlignment="1" applyProtection="1">
      <alignment horizontal="center" vertical="center"/>
      <protection locked="0"/>
    </xf>
    <xf numFmtId="44" fontId="40" fillId="0" borderId="22" xfId="0" applyNumberFormat="1" applyFont="1" applyFill="1" applyBorder="1" applyAlignment="1">
      <alignment horizontal="center" vertical="center"/>
    </xf>
    <xf numFmtId="0" fontId="41" fillId="0" borderId="0" xfId="0" applyFont="1" applyFill="1"/>
    <xf numFmtId="0" fontId="35" fillId="0" borderId="20" xfId="0" applyFont="1" applyFill="1" applyBorder="1" applyAlignment="1" applyProtection="1">
      <alignment horizontal="center" vertical="center"/>
      <protection locked="0"/>
    </xf>
    <xf numFmtId="44" fontId="39" fillId="0" borderId="8" xfId="610" applyFont="1" applyFill="1" applyBorder="1" applyAlignment="1">
      <alignment horizontal="center" vertical="center"/>
    </xf>
    <xf numFmtId="0" fontId="39" fillId="0" borderId="25" xfId="2161" applyFont="1" applyFill="1" applyBorder="1" applyAlignment="1">
      <alignment horizontal="center" vertical="center"/>
    </xf>
    <xf numFmtId="0" fontId="35" fillId="0" borderId="20" xfId="0" applyFont="1" applyFill="1" applyBorder="1" applyProtection="1">
      <protection locked="0"/>
    </xf>
    <xf numFmtId="0" fontId="39" fillId="0" borderId="8" xfId="2161" applyFont="1" applyFill="1" applyBorder="1" applyAlignment="1">
      <alignment horizontal="center" vertical="top"/>
    </xf>
    <xf numFmtId="0" fontId="35" fillId="0" borderId="23" xfId="0" applyFont="1" applyFill="1" applyBorder="1" applyProtection="1">
      <protection locked="0"/>
    </xf>
    <xf numFmtId="0" fontId="39" fillId="0" borderId="24" xfId="2161" applyFont="1" applyFill="1" applyBorder="1" applyAlignment="1">
      <alignment horizontal="center" vertical="top"/>
    </xf>
    <xf numFmtId="44" fontId="39" fillId="0" borderId="24" xfId="610" applyFont="1" applyFill="1" applyBorder="1" applyAlignment="1">
      <alignment vertical="center"/>
    </xf>
    <xf numFmtId="44" fontId="35" fillId="0" borderId="44" xfId="0" applyNumberFormat="1" applyFont="1" applyFill="1" applyBorder="1" applyAlignment="1">
      <alignment vertical="center"/>
    </xf>
    <xf numFmtId="0" fontId="40" fillId="0" borderId="39" xfId="65" applyFont="1" applyFill="1" applyBorder="1" applyAlignment="1" applyProtection="1">
      <alignment vertical="center"/>
      <protection locked="0"/>
    </xf>
    <xf numFmtId="0" fontId="39" fillId="0" borderId="38" xfId="2161" applyFont="1" applyFill="1" applyBorder="1" applyAlignment="1">
      <alignment horizontal="center" vertical="center"/>
    </xf>
    <xf numFmtId="44" fontId="39" fillId="0" borderId="38" xfId="610" applyFont="1" applyFill="1" applyBorder="1" applyAlignment="1">
      <alignment vertical="center"/>
    </xf>
    <xf numFmtId="44" fontId="40" fillId="0" borderId="36" xfId="0" applyNumberFormat="1" applyFont="1" applyFill="1" applyBorder="1" applyAlignment="1">
      <alignment horizontal="center" vertical="center"/>
    </xf>
    <xf numFmtId="0" fontId="39" fillId="0" borderId="20" xfId="0" applyFont="1" applyFill="1" applyBorder="1" applyAlignment="1" applyProtection="1">
      <alignment vertical="center"/>
      <protection locked="0"/>
    </xf>
    <xf numFmtId="0" fontId="39" fillId="0" borderId="8" xfId="0" applyFont="1" applyFill="1" applyBorder="1" applyAlignment="1">
      <alignment horizontal="center" vertical="center"/>
    </xf>
    <xf numFmtId="0" fontId="40" fillId="0" borderId="26" xfId="0" applyFont="1" applyFill="1" applyBorder="1" applyAlignment="1" applyProtection="1">
      <alignment vertical="center"/>
      <protection locked="0"/>
    </xf>
    <xf numFmtId="44" fontId="39" fillId="0" borderId="25" xfId="610" applyFont="1" applyFill="1" applyBorder="1" applyAlignment="1">
      <alignment vertical="center"/>
    </xf>
    <xf numFmtId="0" fontId="40" fillId="0" borderId="23" xfId="0" applyFont="1" applyFill="1" applyBorder="1" applyAlignment="1" applyProtection="1">
      <alignment vertical="center"/>
      <protection locked="0"/>
    </xf>
    <xf numFmtId="0" fontId="39" fillId="0" borderId="24" xfId="2161" applyFont="1" applyFill="1" applyBorder="1" applyAlignment="1">
      <alignment horizontal="center" vertical="center"/>
    </xf>
    <xf numFmtId="44" fontId="40" fillId="0" borderId="44" xfId="0" applyNumberFormat="1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42" fillId="0" borderId="73" xfId="0" applyNumberFormat="1" applyFont="1" applyFill="1" applyBorder="1" applyAlignment="1" applyProtection="1">
      <alignment horizontal="center" vertical="center" readingOrder="1"/>
      <protection locked="0"/>
    </xf>
    <xf numFmtId="0" fontId="39" fillId="0" borderId="74" xfId="2161" applyFont="1" applyFill="1" applyBorder="1" applyAlignment="1" applyProtection="1">
      <alignment horizontal="center" vertical="center"/>
    </xf>
    <xf numFmtId="44" fontId="39" fillId="0" borderId="74" xfId="610" applyFont="1" applyFill="1" applyBorder="1" applyAlignment="1">
      <alignment vertical="center"/>
    </xf>
    <xf numFmtId="44" fontId="35" fillId="0" borderId="75" xfId="0" applyNumberFormat="1" applyFont="1" applyFill="1" applyBorder="1" applyAlignment="1">
      <alignment vertical="center"/>
    </xf>
    <xf numFmtId="0" fontId="39" fillId="0" borderId="40" xfId="0" applyFont="1" applyFill="1" applyBorder="1" applyAlignment="1" applyProtection="1">
      <alignment vertical="center"/>
      <protection locked="0"/>
    </xf>
    <xf numFmtId="0" fontId="39" fillId="0" borderId="37" xfId="2161" applyFont="1" applyFill="1" applyBorder="1" applyAlignment="1" applyProtection="1">
      <alignment horizontal="center" vertical="center"/>
    </xf>
    <xf numFmtId="0" fontId="42" fillId="0" borderId="20" xfId="0" applyNumberFormat="1" applyFont="1" applyFill="1" applyBorder="1" applyAlignment="1" applyProtection="1">
      <alignment horizontal="center" vertical="center" readingOrder="1"/>
      <protection locked="0"/>
    </xf>
    <xf numFmtId="0" fontId="39" fillId="0" borderId="8" xfId="2161" applyFont="1" applyFill="1" applyBorder="1" applyAlignment="1" applyProtection="1">
      <alignment horizontal="center" vertical="top"/>
    </xf>
    <xf numFmtId="0" fontId="39" fillId="0" borderId="10" xfId="0" applyFont="1" applyFill="1" applyBorder="1" applyAlignment="1" applyProtection="1">
      <alignment vertical="center"/>
      <protection locked="0"/>
    </xf>
    <xf numFmtId="44" fontId="40" fillId="0" borderId="9" xfId="0" applyNumberFormat="1" applyFont="1" applyFill="1" applyBorder="1" applyAlignment="1">
      <alignment horizontal="center" vertical="center"/>
    </xf>
    <xf numFmtId="44" fontId="40" fillId="0" borderId="17" xfId="0" applyNumberFormat="1" applyFont="1" applyFill="1" applyBorder="1" applyAlignment="1">
      <alignment horizontal="center" vertical="center"/>
    </xf>
    <xf numFmtId="0" fontId="27" fillId="0" borderId="0" xfId="0" applyFont="1" applyFill="1"/>
    <xf numFmtId="0" fontId="39" fillId="0" borderId="20" xfId="0" applyFont="1" applyFill="1" applyBorder="1" applyAlignment="1" applyProtection="1">
      <alignment horizontal="center" vertical="center"/>
      <protection locked="0"/>
    </xf>
    <xf numFmtId="0" fontId="39" fillId="0" borderId="23" xfId="0" applyFont="1" applyFill="1" applyBorder="1" applyAlignment="1" applyProtection="1">
      <alignment horizontal="center" vertical="center"/>
      <protection locked="0"/>
    </xf>
    <xf numFmtId="0" fontId="39" fillId="0" borderId="24" xfId="0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 vertical="center"/>
    </xf>
    <xf numFmtId="0" fontId="44" fillId="0" borderId="8" xfId="0" applyFont="1" applyFill="1" applyBorder="1" applyAlignment="1">
      <alignment horizontal="left" vertical="center"/>
    </xf>
    <xf numFmtId="0" fontId="36" fillId="0" borderId="22" xfId="0" applyFont="1" applyFill="1" applyBorder="1" applyAlignment="1">
      <alignment horizontal="center" vertical="center"/>
    </xf>
    <xf numFmtId="0" fontId="39" fillId="0" borderId="5" xfId="2161" applyFont="1" applyFill="1" applyBorder="1" applyAlignment="1" applyProtection="1">
      <alignment horizontal="left" vertical="top" wrapText="1"/>
    </xf>
    <xf numFmtId="0" fontId="39" fillId="0" borderId="7" xfId="2161" applyFont="1" applyFill="1" applyBorder="1" applyAlignment="1" applyProtection="1">
      <alignment horizontal="left" vertical="top" wrapText="1"/>
    </xf>
    <xf numFmtId="0" fontId="39" fillId="0" borderId="6" xfId="2161" applyFont="1" applyFill="1" applyBorder="1" applyAlignment="1" applyProtection="1">
      <alignment horizontal="left" vertical="top" wrapText="1"/>
    </xf>
    <xf numFmtId="0" fontId="39" fillId="0" borderId="8" xfId="2161" applyFont="1" applyFill="1" applyBorder="1" applyAlignment="1" applyProtection="1">
      <alignment horizontal="left" vertical="top" wrapText="1"/>
    </xf>
    <xf numFmtId="0" fontId="39" fillId="0" borderId="41" xfId="0" applyFont="1" applyFill="1" applyBorder="1" applyAlignment="1">
      <alignment horizontal="left" vertical="center"/>
    </xf>
    <xf numFmtId="0" fontId="39" fillId="0" borderId="43" xfId="0" applyFont="1" applyFill="1" applyBorder="1" applyAlignment="1">
      <alignment horizontal="left" vertical="center"/>
    </xf>
    <xf numFmtId="0" fontId="39" fillId="0" borderId="42" xfId="0" applyFont="1" applyFill="1" applyBorder="1" applyAlignment="1">
      <alignment horizontal="left" vertical="center"/>
    </xf>
    <xf numFmtId="0" fontId="34" fillId="5" borderId="5" xfId="0" applyFont="1" applyFill="1" applyBorder="1" applyAlignment="1">
      <alignment horizontal="center" vertical="center"/>
    </xf>
    <xf numFmtId="0" fontId="34" fillId="5" borderId="7" xfId="0" applyFont="1" applyFill="1" applyBorder="1" applyAlignment="1">
      <alignment horizontal="center" vertical="center"/>
    </xf>
    <xf numFmtId="0" fontId="34" fillId="5" borderId="6" xfId="0" applyFont="1" applyFill="1" applyBorder="1" applyAlignment="1">
      <alignment horizontal="center" vertical="center"/>
    </xf>
    <xf numFmtId="0" fontId="39" fillId="0" borderId="5" xfId="153" applyFont="1" applyFill="1" applyBorder="1" applyAlignment="1">
      <alignment horizontal="left" vertical="top" wrapText="1"/>
    </xf>
    <xf numFmtId="0" fontId="39" fillId="0" borderId="7" xfId="153" applyFont="1" applyFill="1" applyBorder="1" applyAlignment="1">
      <alignment horizontal="left" vertical="top" wrapText="1"/>
    </xf>
    <xf numFmtId="0" fontId="39" fillId="0" borderId="6" xfId="153" applyFont="1" applyFill="1" applyBorder="1" applyAlignment="1">
      <alignment horizontal="left" vertical="top" wrapText="1"/>
    </xf>
    <xf numFmtId="0" fontId="39" fillId="0" borderId="5" xfId="2161" applyFont="1" applyFill="1" applyBorder="1" applyAlignment="1" applyProtection="1">
      <alignment horizontal="left" vertical="top"/>
    </xf>
    <xf numFmtId="0" fontId="39" fillId="0" borderId="7" xfId="2161" applyFont="1" applyFill="1" applyBorder="1" applyAlignment="1" applyProtection="1">
      <alignment horizontal="left" vertical="top"/>
    </xf>
    <xf numFmtId="0" fontId="39" fillId="0" borderId="6" xfId="2161" applyFont="1" applyFill="1" applyBorder="1" applyAlignment="1" applyProtection="1">
      <alignment horizontal="left" vertical="top"/>
    </xf>
    <xf numFmtId="0" fontId="34" fillId="5" borderId="7" xfId="0" applyNumberFormat="1" applyFont="1" applyFill="1" applyBorder="1" applyAlignment="1" applyProtection="1">
      <alignment horizontal="center" vertical="center" wrapText="1"/>
    </xf>
    <xf numFmtId="0" fontId="39" fillId="0" borderId="5" xfId="153" applyFont="1" applyFill="1" applyBorder="1" applyAlignment="1">
      <alignment horizontal="left" vertical="center" wrapText="1"/>
    </xf>
    <xf numFmtId="0" fontId="39" fillId="0" borderId="7" xfId="153" applyFont="1" applyFill="1" applyBorder="1" applyAlignment="1">
      <alignment horizontal="left" vertical="center" wrapText="1"/>
    </xf>
    <xf numFmtId="0" fontId="39" fillId="0" borderId="6" xfId="153" applyFont="1" applyFill="1" applyBorder="1" applyAlignment="1">
      <alignment horizontal="left" vertical="center" wrapText="1"/>
    </xf>
    <xf numFmtId="0" fontId="35" fillId="0" borderId="5" xfId="2161" applyFont="1" applyFill="1" applyBorder="1" applyAlignment="1" applyProtection="1">
      <alignment horizontal="left" vertical="top" wrapText="1"/>
    </xf>
    <xf numFmtId="0" fontId="35" fillId="0" borderId="7" xfId="2161" applyFont="1" applyFill="1" applyBorder="1" applyAlignment="1" applyProtection="1">
      <alignment horizontal="left" vertical="top" wrapText="1"/>
    </xf>
    <xf numFmtId="0" fontId="35" fillId="0" borderId="6" xfId="2161" applyFont="1" applyFill="1" applyBorder="1" applyAlignment="1" applyProtection="1">
      <alignment horizontal="left" vertical="top" wrapText="1"/>
    </xf>
    <xf numFmtId="0" fontId="43" fillId="0" borderId="5" xfId="0" applyFont="1" applyFill="1" applyBorder="1" applyAlignment="1">
      <alignment horizontal="left" vertical="center" wrapText="1"/>
    </xf>
    <xf numFmtId="0" fontId="43" fillId="0" borderId="7" xfId="0" applyFont="1" applyFill="1" applyBorder="1" applyAlignment="1">
      <alignment horizontal="left" vertical="center" wrapText="1"/>
    </xf>
    <xf numFmtId="0" fontId="43" fillId="0" borderId="6" xfId="0" applyFont="1" applyFill="1" applyBorder="1" applyAlignment="1">
      <alignment horizontal="left" vertical="center" wrapText="1"/>
    </xf>
    <xf numFmtId="0" fontId="43" fillId="0" borderId="45" xfId="0" applyFont="1" applyFill="1" applyBorder="1" applyAlignment="1">
      <alignment horizontal="left" vertical="center" wrapText="1"/>
    </xf>
    <xf numFmtId="0" fontId="43" fillId="0" borderId="1" xfId="0" applyFont="1" applyFill="1" applyBorder="1" applyAlignment="1">
      <alignment horizontal="left" vertical="center" wrapText="1"/>
    </xf>
    <xf numFmtId="0" fontId="43" fillId="0" borderId="58" xfId="0" applyFont="1" applyFill="1" applyBorder="1" applyAlignment="1">
      <alignment horizontal="left" vertical="center" wrapText="1"/>
    </xf>
    <xf numFmtId="0" fontId="38" fillId="0" borderId="16" xfId="0" applyNumberFormat="1" applyFont="1" applyFill="1" applyBorder="1" applyAlignment="1" applyProtection="1">
      <alignment horizontal="left" vertical="center"/>
      <protection locked="0"/>
    </xf>
    <xf numFmtId="0" fontId="38" fillId="0" borderId="2" xfId="0" applyNumberFormat="1" applyFont="1" applyFill="1" applyBorder="1" applyAlignment="1" applyProtection="1">
      <alignment horizontal="left" vertical="center"/>
      <protection locked="0"/>
    </xf>
    <xf numFmtId="0" fontId="38" fillId="0" borderId="4" xfId="0" applyNumberFormat="1" applyFont="1" applyFill="1" applyBorder="1" applyAlignment="1" applyProtection="1">
      <alignment horizontal="left" vertical="center"/>
      <protection locked="0"/>
    </xf>
    <xf numFmtId="0" fontId="34" fillId="3" borderId="10" xfId="0" applyNumberFormat="1" applyFont="1" applyFill="1" applyBorder="1" applyAlignment="1" applyProtection="1">
      <alignment horizontal="left" vertical="center"/>
    </xf>
    <xf numFmtId="0" fontId="34" fillId="3" borderId="7" xfId="0" applyNumberFormat="1" applyFont="1" applyFill="1" applyBorder="1" applyAlignment="1" applyProtection="1">
      <alignment horizontal="left" vertical="center"/>
    </xf>
    <xf numFmtId="0" fontId="34" fillId="3" borderId="9" xfId="0" applyNumberFormat="1" applyFont="1" applyFill="1" applyBorder="1" applyAlignment="1" applyProtection="1">
      <alignment horizontal="left" vertical="center"/>
    </xf>
    <xf numFmtId="0" fontId="39" fillId="0" borderId="46" xfId="153" applyFont="1" applyFill="1" applyBorder="1" applyAlignment="1">
      <alignment horizontal="left" vertical="top" wrapText="1"/>
    </xf>
    <xf numFmtId="0" fontId="39" fillId="0" borderId="2" xfId="153" applyFont="1" applyFill="1" applyBorder="1" applyAlignment="1">
      <alignment horizontal="left" vertical="top" wrapText="1"/>
    </xf>
    <xf numFmtId="0" fontId="39" fillId="0" borderId="47" xfId="153" applyFont="1" applyFill="1" applyBorder="1" applyAlignment="1">
      <alignment horizontal="left" vertical="top" wrapText="1"/>
    </xf>
    <xf numFmtId="0" fontId="39" fillId="0" borderId="5" xfId="2161" applyFont="1" applyFill="1" applyBorder="1" applyAlignment="1">
      <alignment vertical="top" wrapText="1"/>
    </xf>
    <xf numFmtId="0" fontId="39" fillId="0" borderId="7" xfId="2161" applyFont="1" applyFill="1" applyBorder="1" applyAlignment="1">
      <alignment vertical="top" wrapText="1"/>
    </xf>
    <xf numFmtId="0" fontId="39" fillId="0" borderId="6" xfId="2161" applyFont="1" applyFill="1" applyBorder="1" applyAlignment="1">
      <alignment vertical="top" wrapText="1"/>
    </xf>
    <xf numFmtId="0" fontId="39" fillId="0" borderId="45" xfId="2161" applyFont="1" applyFill="1" applyBorder="1" applyAlignment="1">
      <alignment vertical="top" wrapText="1"/>
    </xf>
    <xf numFmtId="0" fontId="39" fillId="0" borderId="1" xfId="2161" applyFont="1" applyFill="1" applyBorder="1" applyAlignment="1">
      <alignment vertical="top" wrapText="1"/>
    </xf>
    <xf numFmtId="0" fontId="39" fillId="0" borderId="58" xfId="2161" applyFont="1" applyFill="1" applyBorder="1" applyAlignment="1">
      <alignment vertical="top" wrapText="1"/>
    </xf>
    <xf numFmtId="167" fontId="39" fillId="0" borderId="5" xfId="368" applyFont="1" applyFill="1" applyBorder="1" applyAlignment="1">
      <alignment horizontal="left" vertical="top" wrapText="1"/>
    </xf>
    <xf numFmtId="167" fontId="39" fillId="0" borderId="7" xfId="368" applyFont="1" applyFill="1" applyBorder="1" applyAlignment="1">
      <alignment horizontal="left" vertical="top" wrapText="1"/>
    </xf>
    <xf numFmtId="167" fontId="39" fillId="0" borderId="6" xfId="368" applyFont="1" applyFill="1" applyBorder="1" applyAlignment="1">
      <alignment horizontal="left" vertical="top" wrapText="1"/>
    </xf>
    <xf numFmtId="0" fontId="34" fillId="5" borderId="48" xfId="2161" applyFont="1" applyFill="1" applyBorder="1" applyAlignment="1">
      <alignment horizontal="center" vertical="top" wrapText="1"/>
    </xf>
    <xf numFmtId="0" fontId="34" fillId="5" borderId="2" xfId="0" applyFont="1" applyFill="1" applyBorder="1" applyAlignment="1">
      <alignment horizontal="center" vertical="center"/>
    </xf>
    <xf numFmtId="0" fontId="39" fillId="0" borderId="41" xfId="153" applyFont="1" applyFill="1" applyBorder="1" applyAlignment="1">
      <alignment horizontal="left" vertical="top" wrapText="1"/>
    </xf>
    <xf numFmtId="0" fontId="39" fillId="0" borderId="43" xfId="153" applyFont="1" applyFill="1" applyBorder="1" applyAlignment="1">
      <alignment horizontal="left" vertical="top" wrapText="1"/>
    </xf>
    <xf numFmtId="0" fontId="39" fillId="0" borderId="42" xfId="153" applyFont="1" applyFill="1" applyBorder="1" applyAlignment="1">
      <alignment horizontal="left" vertical="top" wrapText="1"/>
    </xf>
    <xf numFmtId="0" fontId="47" fillId="0" borderId="63" xfId="2" applyFont="1" applyBorder="1" applyAlignment="1" applyProtection="1">
      <alignment horizontal="left" vertical="center" wrapText="1" readingOrder="1"/>
      <protection locked="0"/>
    </xf>
    <xf numFmtId="0" fontId="47" fillId="0" borderId="9" xfId="2" applyFont="1" applyBorder="1" applyAlignment="1" applyProtection="1">
      <alignment horizontal="left" vertical="center" wrapText="1" readingOrder="1"/>
      <protection locked="0"/>
    </xf>
    <xf numFmtId="0" fontId="47" fillId="0" borderId="70" xfId="2" applyFont="1" applyBorder="1" applyAlignment="1">
      <alignment vertical="center"/>
    </xf>
    <xf numFmtId="0" fontId="47" fillId="0" borderId="17" xfId="2" applyFont="1" applyBorder="1" applyAlignment="1">
      <alignment vertical="center"/>
    </xf>
    <xf numFmtId="0" fontId="36" fillId="37" borderId="10" xfId="0" applyFont="1" applyFill="1" applyBorder="1" applyAlignment="1" applyProtection="1">
      <alignment horizontal="left"/>
      <protection locked="0"/>
    </xf>
    <xf numFmtId="0" fontId="36" fillId="37" borderId="7" xfId="0" applyFont="1" applyFill="1" applyBorder="1" applyAlignment="1" applyProtection="1">
      <alignment horizontal="left"/>
      <protection locked="0"/>
    </xf>
    <xf numFmtId="0" fontId="36" fillId="37" borderId="9" xfId="0" applyFont="1" applyFill="1" applyBorder="1" applyAlignment="1" applyProtection="1">
      <alignment horizontal="left"/>
      <protection locked="0"/>
    </xf>
    <xf numFmtId="0" fontId="45" fillId="5" borderId="16" xfId="0" applyFont="1" applyFill="1" applyBorder="1" applyAlignment="1">
      <alignment horizontal="left" vertical="center" wrapText="1"/>
    </xf>
    <xf numFmtId="0" fontId="45" fillId="5" borderId="2" xfId="0" applyFont="1" applyFill="1" applyBorder="1" applyAlignment="1">
      <alignment horizontal="left" vertical="center" wrapText="1"/>
    </xf>
    <xf numFmtId="0" fontId="45" fillId="5" borderId="4" xfId="0" applyFont="1" applyFill="1" applyBorder="1" applyAlignment="1">
      <alignment horizontal="left" vertical="center" wrapText="1"/>
    </xf>
    <xf numFmtId="0" fontId="36" fillId="0" borderId="16" xfId="0" applyNumberFormat="1" applyFont="1" applyFill="1" applyBorder="1" applyAlignment="1" applyProtection="1">
      <alignment horizontal="left" vertical="center"/>
      <protection locked="0"/>
    </xf>
    <xf numFmtId="0" fontId="36" fillId="0" borderId="2" xfId="0" applyNumberFormat="1" applyFont="1" applyFill="1" applyBorder="1" applyAlignment="1" applyProtection="1">
      <alignment horizontal="left" vertical="center"/>
      <protection locked="0"/>
    </xf>
    <xf numFmtId="0" fontId="36" fillId="0" borderId="4" xfId="0" applyNumberFormat="1" applyFont="1" applyFill="1" applyBorder="1" applyAlignment="1" applyProtection="1">
      <alignment horizontal="left" vertical="center"/>
      <protection locked="0"/>
    </xf>
    <xf numFmtId="0" fontId="39" fillId="0" borderId="5" xfId="2161" applyFont="1" applyFill="1" applyBorder="1" applyAlignment="1">
      <alignment horizontal="left" vertical="top"/>
    </xf>
    <xf numFmtId="0" fontId="39" fillId="0" borderId="7" xfId="2161" applyFont="1" applyFill="1" applyBorder="1" applyAlignment="1">
      <alignment horizontal="left" vertical="top"/>
    </xf>
    <xf numFmtId="0" fontId="39" fillId="0" borderId="6" xfId="2161" applyFont="1" applyFill="1" applyBorder="1" applyAlignment="1">
      <alignment horizontal="left" vertical="top"/>
    </xf>
    <xf numFmtId="0" fontId="26" fillId="4" borderId="11" xfId="0" applyNumberFormat="1" applyFont="1" applyFill="1" applyBorder="1" applyAlignment="1" applyProtection="1">
      <alignment horizontal="center"/>
    </xf>
    <xf numFmtId="0" fontId="26" fillId="4" borderId="12" xfId="0" applyNumberFormat="1" applyFont="1" applyFill="1" applyBorder="1" applyAlignment="1" applyProtection="1">
      <alignment horizontal="center"/>
    </xf>
    <xf numFmtId="0" fontId="26" fillId="4" borderId="13" xfId="0" applyNumberFormat="1" applyFont="1" applyFill="1" applyBorder="1" applyAlignment="1" applyProtection="1">
      <alignment horizontal="center"/>
    </xf>
    <xf numFmtId="0" fontId="26" fillId="4" borderId="14" xfId="0" applyNumberFormat="1" applyFont="1" applyFill="1" applyBorder="1" applyAlignment="1" applyProtection="1">
      <alignment horizontal="center"/>
    </xf>
    <xf numFmtId="0" fontId="26" fillId="4" borderId="0" xfId="0" applyNumberFormat="1" applyFont="1" applyFill="1" applyBorder="1" applyAlignment="1" applyProtection="1">
      <alignment horizontal="center"/>
    </xf>
    <xf numFmtId="0" fontId="26" fillId="4" borderId="15" xfId="0" applyNumberFormat="1" applyFont="1" applyFill="1" applyBorder="1" applyAlignment="1" applyProtection="1">
      <alignment horizontal="center"/>
    </xf>
    <xf numFmtId="0" fontId="34" fillId="3" borderId="10" xfId="0" applyFont="1" applyFill="1" applyBorder="1" applyAlignment="1">
      <alignment horizontal="left" vertical="center"/>
    </xf>
    <xf numFmtId="0" fontId="34" fillId="3" borderId="7" xfId="0" applyFont="1" applyFill="1" applyBorder="1" applyAlignment="1">
      <alignment horizontal="left" vertical="center"/>
    </xf>
    <xf numFmtId="0" fontId="34" fillId="3" borderId="9" xfId="0" applyFont="1" applyFill="1" applyBorder="1" applyAlignment="1">
      <alignment horizontal="left" vertical="center"/>
    </xf>
    <xf numFmtId="0" fontId="30" fillId="0" borderId="16" xfId="2" applyFont="1" applyBorder="1" applyAlignment="1">
      <alignment vertical="center"/>
    </xf>
    <xf numFmtId="0" fontId="30" fillId="0" borderId="2" xfId="2" applyFont="1" applyBorder="1" applyAlignment="1">
      <alignment vertical="center"/>
    </xf>
    <xf numFmtId="0" fontId="33" fillId="2" borderId="18" xfId="0" applyFont="1" applyFill="1" applyBorder="1" applyAlignment="1">
      <alignment horizontal="center"/>
    </xf>
    <xf numFmtId="0" fontId="33" fillId="2" borderId="3" xfId="0" applyFont="1" applyFill="1" applyBorder="1" applyAlignment="1">
      <alignment horizontal="center"/>
    </xf>
    <xf numFmtId="0" fontId="33" fillId="2" borderId="19" xfId="0" applyFont="1" applyFill="1" applyBorder="1" applyAlignment="1">
      <alignment horizontal="center"/>
    </xf>
    <xf numFmtId="0" fontId="31" fillId="4" borderId="2" xfId="2" applyFont="1" applyFill="1" applyBorder="1" applyAlignment="1">
      <alignment horizontal="right" vertical="center" shrinkToFit="1"/>
    </xf>
    <xf numFmtId="0" fontId="31" fillId="4" borderId="4" xfId="2" applyFont="1" applyFill="1" applyBorder="1" applyAlignment="1">
      <alignment horizontal="right" vertical="center" shrinkToFit="1"/>
    </xf>
    <xf numFmtId="0" fontId="29" fillId="0" borderId="68" xfId="2" applyFont="1" applyBorder="1" applyAlignment="1">
      <alignment horizontal="center" vertical="center"/>
    </xf>
    <xf numFmtId="0" fontId="29" fillId="0" borderId="69" xfId="2" applyFont="1" applyBorder="1" applyAlignment="1">
      <alignment horizontal="center" vertical="center"/>
    </xf>
    <xf numFmtId="0" fontId="36" fillId="0" borderId="63" xfId="0" applyNumberFormat="1" applyFont="1" applyFill="1" applyBorder="1" applyAlignment="1" applyProtection="1">
      <alignment horizontal="left" vertical="center"/>
      <protection locked="0"/>
    </xf>
    <xf numFmtId="0" fontId="36" fillId="0" borderId="7" xfId="0" applyNumberFormat="1" applyFont="1" applyFill="1" applyBorder="1" applyAlignment="1" applyProtection="1">
      <alignment horizontal="left" vertical="center"/>
      <protection locked="0"/>
    </xf>
    <xf numFmtId="0" fontId="36" fillId="0" borderId="9" xfId="0" applyNumberFormat="1" applyFont="1" applyFill="1" applyBorder="1" applyAlignment="1" applyProtection="1">
      <alignment horizontal="left" vertical="center"/>
      <protection locked="0"/>
    </xf>
    <xf numFmtId="0" fontId="36" fillId="0" borderId="10" xfId="0" applyNumberFormat="1" applyFont="1" applyFill="1" applyBorder="1" applyAlignment="1" applyProtection="1">
      <alignment horizontal="left" vertical="center"/>
      <protection locked="0"/>
    </xf>
    <xf numFmtId="0" fontId="36" fillId="0" borderId="10" xfId="0" applyFont="1" applyBorder="1" applyAlignment="1" applyProtection="1">
      <alignment horizontal="left" vertical="center" wrapText="1"/>
      <protection locked="0"/>
    </xf>
    <xf numFmtId="0" fontId="36" fillId="0" borderId="7" xfId="0" applyFont="1" applyBorder="1" applyAlignment="1" applyProtection="1">
      <alignment horizontal="left" vertical="center" wrapText="1"/>
      <protection locked="0"/>
    </xf>
    <xf numFmtId="0" fontId="36" fillId="0" borderId="63" xfId="0" applyFont="1" applyBorder="1" applyAlignment="1" applyProtection="1">
      <alignment horizontal="left" vertical="center" wrapText="1"/>
      <protection locked="0"/>
    </xf>
    <xf numFmtId="0" fontId="36" fillId="0" borderId="9" xfId="0" applyFont="1" applyBorder="1" applyAlignment="1" applyProtection="1">
      <alignment horizontal="left" vertical="center" wrapText="1"/>
      <protection locked="0"/>
    </xf>
    <xf numFmtId="0" fontId="46" fillId="0" borderId="10" xfId="0" applyFont="1" applyBorder="1" applyAlignment="1">
      <alignment horizontal="left"/>
    </xf>
    <xf numFmtId="0" fontId="46" fillId="0" borderId="7" xfId="0" applyFont="1" applyBorder="1" applyAlignment="1">
      <alignment horizontal="left"/>
    </xf>
    <xf numFmtId="0" fontId="46" fillId="0" borderId="72" xfId="0" applyFont="1" applyBorder="1" applyAlignment="1">
      <alignment horizontal="left"/>
    </xf>
    <xf numFmtId="0" fontId="46" fillId="0" borderId="10" xfId="0" applyFont="1" applyBorder="1" applyAlignment="1">
      <alignment horizontal="left" vertical="center"/>
    </xf>
    <xf numFmtId="0" fontId="46" fillId="0" borderId="7" xfId="0" applyFont="1" applyBorder="1" applyAlignment="1">
      <alignment horizontal="left" vertical="center"/>
    </xf>
    <xf numFmtId="0" fontId="46" fillId="0" borderId="72" xfId="0" applyFont="1" applyBorder="1" applyAlignment="1">
      <alignment horizontal="left" vertical="center"/>
    </xf>
    <xf numFmtId="0" fontId="34" fillId="3" borderId="7" xfId="0" applyFont="1" applyFill="1" applyBorder="1" applyAlignment="1">
      <alignment horizontal="center"/>
    </xf>
    <xf numFmtId="0" fontId="48" fillId="0" borderId="5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39" fillId="0" borderId="41" xfId="2161" applyFont="1" applyFill="1" applyBorder="1" applyAlignment="1">
      <alignment horizontal="left" vertical="top" wrapText="1"/>
    </xf>
    <xf numFmtId="0" fontId="39" fillId="0" borderId="43" xfId="2161" applyFont="1" applyFill="1" applyBorder="1" applyAlignment="1">
      <alignment horizontal="left" vertical="top" wrapText="1"/>
    </xf>
    <xf numFmtId="0" fontId="39" fillId="0" borderId="42" xfId="2161" applyFont="1" applyFill="1" applyBorder="1" applyAlignment="1">
      <alignment horizontal="left" vertical="top" wrapText="1"/>
    </xf>
    <xf numFmtId="0" fontId="39" fillId="0" borderId="76" xfId="2161" applyFont="1" applyFill="1" applyBorder="1" applyAlignment="1" applyProtection="1">
      <alignment horizontal="left" vertical="top" wrapText="1"/>
    </xf>
    <xf numFmtId="0" fontId="39" fillId="0" borderId="48" xfId="2161" applyFont="1" applyFill="1" applyBorder="1" applyAlignment="1" applyProtection="1">
      <alignment horizontal="left" vertical="top" wrapText="1"/>
    </xf>
    <xf numFmtId="0" fontId="39" fillId="0" borderId="77" xfId="2161" applyFont="1" applyFill="1" applyBorder="1" applyAlignment="1" applyProtection="1">
      <alignment horizontal="left" vertical="top" wrapText="1"/>
    </xf>
    <xf numFmtId="0" fontId="34" fillId="5" borderId="80" xfId="0" applyFont="1" applyFill="1" applyBorder="1" applyAlignment="1">
      <alignment horizontal="center" vertical="center"/>
    </xf>
    <xf numFmtId="0" fontId="34" fillId="5" borderId="12" xfId="0" applyFont="1" applyFill="1" applyBorder="1" applyAlignment="1">
      <alignment horizontal="center" vertical="center"/>
    </xf>
    <xf numFmtId="0" fontId="34" fillId="5" borderId="81" xfId="0" applyFont="1" applyFill="1" applyBorder="1" applyAlignment="1">
      <alignment horizontal="center" vertical="center"/>
    </xf>
    <xf numFmtId="0" fontId="36" fillId="0" borderId="45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58" xfId="0" applyFont="1" applyFill="1" applyBorder="1" applyAlignment="1">
      <alignment horizontal="center" vertical="center"/>
    </xf>
    <xf numFmtId="0" fontId="39" fillId="0" borderId="5" xfId="2161" applyFont="1" applyFill="1" applyBorder="1" applyAlignment="1">
      <alignment horizontal="left" vertical="top" wrapText="1"/>
    </xf>
    <xf numFmtId="0" fontId="39" fillId="0" borderId="7" xfId="2161" applyFont="1" applyFill="1" applyBorder="1" applyAlignment="1">
      <alignment horizontal="left" vertical="top" wrapText="1"/>
    </xf>
    <xf numFmtId="0" fontId="39" fillId="0" borderId="6" xfId="2161" applyFont="1" applyFill="1" applyBorder="1" applyAlignment="1">
      <alignment horizontal="left" vertical="top" wrapText="1"/>
    </xf>
    <xf numFmtId="0" fontId="39" fillId="0" borderId="45" xfId="153" applyFont="1" applyFill="1" applyBorder="1" applyAlignment="1">
      <alignment horizontal="left" vertical="center" wrapText="1"/>
    </xf>
    <xf numFmtId="0" fontId="39" fillId="0" borderId="1" xfId="153" applyFont="1" applyFill="1" applyBorder="1" applyAlignment="1">
      <alignment horizontal="left" vertical="center" wrapText="1"/>
    </xf>
    <xf numFmtId="0" fontId="39" fillId="0" borderId="58" xfId="153" applyFont="1" applyFill="1" applyBorder="1" applyAlignment="1">
      <alignment horizontal="left" vertical="center" wrapText="1"/>
    </xf>
    <xf numFmtId="0" fontId="34" fillId="3" borderId="21" xfId="0" applyFont="1" applyFill="1" applyBorder="1" applyAlignment="1">
      <alignment horizontal="left" vertical="center"/>
    </xf>
    <xf numFmtId="0" fontId="34" fillId="3" borderId="1" xfId="0" applyFont="1" applyFill="1" applyBorder="1" applyAlignment="1">
      <alignment horizontal="left" vertical="center"/>
    </xf>
    <xf numFmtId="0" fontId="34" fillId="3" borderId="17" xfId="0" applyFont="1" applyFill="1" applyBorder="1" applyAlignment="1">
      <alignment horizontal="left" vertical="center"/>
    </xf>
    <xf numFmtId="0" fontId="34" fillId="5" borderId="46" xfId="0" applyFont="1" applyFill="1" applyBorder="1" applyAlignment="1">
      <alignment horizontal="center" vertical="center"/>
    </xf>
  </cellXfs>
  <cellStyles count="2162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rmal_Sheet1" xfId="2161" xr:uid="{00000000-0005-0000-0000-0000EB070000}"/>
    <cellStyle name="Note" xfId="17" builtinId="10" customBuiltin="1"/>
    <cellStyle name="Note 2" xfId="272" xr:uid="{00000000-0005-0000-0000-0000ED070000}"/>
    <cellStyle name="Note 2 2" xfId="749" xr:uid="{00000000-0005-0000-0000-0000EE070000}"/>
    <cellStyle name="Note 2 2 2" xfId="750" xr:uid="{00000000-0005-0000-0000-0000EF070000}"/>
    <cellStyle name="Note 2 2 2 2" xfId="1531" xr:uid="{00000000-0005-0000-0000-0000F0070000}"/>
    <cellStyle name="Note 2 2 2 2 2" xfId="1532" xr:uid="{00000000-0005-0000-0000-0000F1070000}"/>
    <cellStyle name="Note 2 2 2 2 2 2" xfId="2110" xr:uid="{00000000-0005-0000-0000-0000F2070000}"/>
    <cellStyle name="Note 2 2 2 2 3" xfId="2109" xr:uid="{00000000-0005-0000-0000-0000F3070000}"/>
    <cellStyle name="Note 2 2 2 3" xfId="1533" xr:uid="{00000000-0005-0000-0000-0000F4070000}"/>
    <cellStyle name="Note 2 2 2 3 2" xfId="2111" xr:uid="{00000000-0005-0000-0000-0000F5070000}"/>
    <cellStyle name="Note 2 2 2 4" xfId="2108" xr:uid="{00000000-0005-0000-0000-0000F6070000}"/>
    <cellStyle name="Note 2 2 2 5" xfId="1530" xr:uid="{00000000-0005-0000-0000-0000F7070000}"/>
    <cellStyle name="Note 2 2 3" xfId="1534" xr:uid="{00000000-0005-0000-0000-0000F8070000}"/>
    <cellStyle name="Note 2 2 3 2" xfId="1535" xr:uid="{00000000-0005-0000-0000-0000F9070000}"/>
    <cellStyle name="Note 2 2 3 2 2" xfId="2113" xr:uid="{00000000-0005-0000-0000-0000FA070000}"/>
    <cellStyle name="Note 2 2 3 3" xfId="2112" xr:uid="{00000000-0005-0000-0000-0000FB070000}"/>
    <cellStyle name="Note 2 2 4" xfId="1536" xr:uid="{00000000-0005-0000-0000-0000FC070000}"/>
    <cellStyle name="Note 2 2 4 2" xfId="2114" xr:uid="{00000000-0005-0000-0000-0000FD070000}"/>
    <cellStyle name="Note 2 2 5" xfId="2107" xr:uid="{00000000-0005-0000-0000-0000FE070000}"/>
    <cellStyle name="Note 2 2 6" xfId="1529" xr:uid="{00000000-0005-0000-0000-0000FF070000}"/>
    <cellStyle name="Note 2 3" xfId="748" xr:uid="{00000000-0005-0000-0000-000000080000}"/>
    <cellStyle name="Note 3" xfId="751" xr:uid="{00000000-0005-0000-0000-000001080000}"/>
    <cellStyle name="Note 3 2" xfId="752" xr:uid="{00000000-0005-0000-0000-000002080000}"/>
    <cellStyle name="Note 3 2 2" xfId="1539" xr:uid="{00000000-0005-0000-0000-000003080000}"/>
    <cellStyle name="Note 3 2 2 2" xfId="1540" xr:uid="{00000000-0005-0000-0000-000004080000}"/>
    <cellStyle name="Note 3 2 2 2 2" xfId="2118" xr:uid="{00000000-0005-0000-0000-000005080000}"/>
    <cellStyle name="Note 3 2 2 3" xfId="2117" xr:uid="{00000000-0005-0000-0000-000006080000}"/>
    <cellStyle name="Note 3 2 3" xfId="1541" xr:uid="{00000000-0005-0000-0000-000007080000}"/>
    <cellStyle name="Note 3 2 3 2" xfId="2119" xr:uid="{00000000-0005-0000-0000-000008080000}"/>
    <cellStyle name="Note 3 2 4" xfId="2116" xr:uid="{00000000-0005-0000-0000-000009080000}"/>
    <cellStyle name="Note 3 2 5" xfId="1538" xr:uid="{00000000-0005-0000-0000-00000A080000}"/>
    <cellStyle name="Note 3 3" xfId="1542" xr:uid="{00000000-0005-0000-0000-00000B080000}"/>
    <cellStyle name="Note 3 3 2" xfId="1543" xr:uid="{00000000-0005-0000-0000-00000C080000}"/>
    <cellStyle name="Note 3 3 2 2" xfId="2121" xr:uid="{00000000-0005-0000-0000-00000D080000}"/>
    <cellStyle name="Note 3 3 3" xfId="2120" xr:uid="{00000000-0005-0000-0000-00000E080000}"/>
    <cellStyle name="Note 3 4" xfId="1544" xr:uid="{00000000-0005-0000-0000-00000F080000}"/>
    <cellStyle name="Note 3 4 2" xfId="2122" xr:uid="{00000000-0005-0000-0000-000010080000}"/>
    <cellStyle name="Note 3 5" xfId="2115" xr:uid="{00000000-0005-0000-0000-000011080000}"/>
    <cellStyle name="Note 3 6" xfId="1537" xr:uid="{00000000-0005-0000-0000-000012080000}"/>
    <cellStyle name="Note 4" xfId="753" xr:uid="{00000000-0005-0000-0000-000013080000}"/>
    <cellStyle name="Output" xfId="12" builtinId="21" customBuiltin="1"/>
    <cellStyle name="Output 2" xfId="754" xr:uid="{00000000-0005-0000-0000-000015080000}"/>
    <cellStyle name="Percent 10" xfId="755" xr:uid="{00000000-0005-0000-0000-000016080000}"/>
    <cellStyle name="Percent 2" xfId="99" xr:uid="{00000000-0005-0000-0000-000017080000}"/>
    <cellStyle name="Percent 3" xfId="100" xr:uid="{00000000-0005-0000-0000-000018080000}"/>
    <cellStyle name="Percent 3 2" xfId="101" xr:uid="{00000000-0005-0000-0000-000019080000}"/>
    <cellStyle name="Percent 3 3" xfId="102" xr:uid="{00000000-0005-0000-0000-00001A080000}"/>
    <cellStyle name="Percent 3 3 2" xfId="103" xr:uid="{00000000-0005-0000-0000-00001B080000}"/>
    <cellStyle name="Percent 4" xfId="104" xr:uid="{00000000-0005-0000-0000-00001C080000}"/>
    <cellStyle name="Percent 4 2" xfId="105" xr:uid="{00000000-0005-0000-0000-00001D080000}"/>
    <cellStyle name="Percent 5" xfId="186" xr:uid="{00000000-0005-0000-0000-00001E080000}"/>
    <cellStyle name="Percent 5 2" xfId="757" xr:uid="{00000000-0005-0000-0000-00001F080000}"/>
    <cellStyle name="Percent 5 2 2" xfId="758" xr:uid="{00000000-0005-0000-0000-000020080000}"/>
    <cellStyle name="Percent 5 2 2 2" xfId="1547" xr:uid="{00000000-0005-0000-0000-000021080000}"/>
    <cellStyle name="Percent 5 2 2 2 2" xfId="1548" xr:uid="{00000000-0005-0000-0000-000022080000}"/>
    <cellStyle name="Percent 5 2 2 2 2 2" xfId="2126" xr:uid="{00000000-0005-0000-0000-000023080000}"/>
    <cellStyle name="Percent 5 2 2 2 3" xfId="2125" xr:uid="{00000000-0005-0000-0000-000024080000}"/>
    <cellStyle name="Percent 5 2 2 3" xfId="1549" xr:uid="{00000000-0005-0000-0000-000025080000}"/>
    <cellStyle name="Percent 5 2 2 3 2" xfId="2127" xr:uid="{00000000-0005-0000-0000-000026080000}"/>
    <cellStyle name="Percent 5 2 2 4" xfId="2124" xr:uid="{00000000-0005-0000-0000-000027080000}"/>
    <cellStyle name="Percent 5 2 2 5" xfId="1546" xr:uid="{00000000-0005-0000-0000-000028080000}"/>
    <cellStyle name="Percent 5 2 3" xfId="1550" xr:uid="{00000000-0005-0000-0000-000029080000}"/>
    <cellStyle name="Percent 5 2 3 2" xfId="1551" xr:uid="{00000000-0005-0000-0000-00002A080000}"/>
    <cellStyle name="Percent 5 2 3 2 2" xfId="2129" xr:uid="{00000000-0005-0000-0000-00002B080000}"/>
    <cellStyle name="Percent 5 2 3 3" xfId="2128" xr:uid="{00000000-0005-0000-0000-00002C080000}"/>
    <cellStyle name="Percent 5 2 4" xfId="1552" xr:uid="{00000000-0005-0000-0000-00002D080000}"/>
    <cellStyle name="Percent 5 2 4 2" xfId="2130" xr:uid="{00000000-0005-0000-0000-00002E080000}"/>
    <cellStyle name="Percent 5 2 5" xfId="2123" xr:uid="{00000000-0005-0000-0000-00002F080000}"/>
    <cellStyle name="Percent 5 2 6" xfId="1545" xr:uid="{00000000-0005-0000-0000-000030080000}"/>
    <cellStyle name="Percent 5 3" xfId="756" xr:uid="{00000000-0005-0000-0000-000031080000}"/>
    <cellStyle name="Percent 6" xfId="247" xr:uid="{00000000-0005-0000-0000-000032080000}"/>
    <cellStyle name="Percent 6 2" xfId="760" xr:uid="{00000000-0005-0000-0000-000033080000}"/>
    <cellStyle name="Percent 6 2 2" xfId="761" xr:uid="{00000000-0005-0000-0000-000034080000}"/>
    <cellStyle name="Percent 6 2 2 2" xfId="1555" xr:uid="{00000000-0005-0000-0000-000035080000}"/>
    <cellStyle name="Percent 6 2 2 2 2" xfId="1556" xr:uid="{00000000-0005-0000-0000-000036080000}"/>
    <cellStyle name="Percent 6 2 2 2 2 2" xfId="2134" xr:uid="{00000000-0005-0000-0000-000037080000}"/>
    <cellStyle name="Percent 6 2 2 2 3" xfId="2133" xr:uid="{00000000-0005-0000-0000-000038080000}"/>
    <cellStyle name="Percent 6 2 2 3" xfId="1557" xr:uid="{00000000-0005-0000-0000-000039080000}"/>
    <cellStyle name="Percent 6 2 2 3 2" xfId="2135" xr:uid="{00000000-0005-0000-0000-00003A080000}"/>
    <cellStyle name="Percent 6 2 2 4" xfId="2132" xr:uid="{00000000-0005-0000-0000-00003B080000}"/>
    <cellStyle name="Percent 6 2 2 5" xfId="1554" xr:uid="{00000000-0005-0000-0000-00003C080000}"/>
    <cellStyle name="Percent 6 2 3" xfId="1558" xr:uid="{00000000-0005-0000-0000-00003D080000}"/>
    <cellStyle name="Percent 6 2 3 2" xfId="1559" xr:uid="{00000000-0005-0000-0000-00003E080000}"/>
    <cellStyle name="Percent 6 2 3 2 2" xfId="2137" xr:uid="{00000000-0005-0000-0000-00003F080000}"/>
    <cellStyle name="Percent 6 2 3 3" xfId="2136" xr:uid="{00000000-0005-0000-0000-000040080000}"/>
    <cellStyle name="Percent 6 2 4" xfId="1560" xr:uid="{00000000-0005-0000-0000-000041080000}"/>
    <cellStyle name="Percent 6 2 4 2" xfId="2138" xr:uid="{00000000-0005-0000-0000-000042080000}"/>
    <cellStyle name="Percent 6 2 5" xfId="2131" xr:uid="{00000000-0005-0000-0000-000043080000}"/>
    <cellStyle name="Percent 6 2 6" xfId="1553" xr:uid="{00000000-0005-0000-0000-000044080000}"/>
    <cellStyle name="Percent 6 3" xfId="759" xr:uid="{00000000-0005-0000-0000-000045080000}"/>
    <cellStyle name="Percent 7" xfId="273" xr:uid="{00000000-0005-0000-0000-000046080000}"/>
    <cellStyle name="Percent 7 2" xfId="763" xr:uid="{00000000-0005-0000-0000-000047080000}"/>
    <cellStyle name="Percent 7 2 2" xfId="764" xr:uid="{00000000-0005-0000-0000-000048080000}"/>
    <cellStyle name="Percent 7 2 2 2" xfId="1563" xr:uid="{00000000-0005-0000-0000-000049080000}"/>
    <cellStyle name="Percent 7 2 2 2 2" xfId="1564" xr:uid="{00000000-0005-0000-0000-00004A080000}"/>
    <cellStyle name="Percent 7 2 2 2 2 2" xfId="2142" xr:uid="{00000000-0005-0000-0000-00004B080000}"/>
    <cellStyle name="Percent 7 2 2 2 3" xfId="2141" xr:uid="{00000000-0005-0000-0000-00004C080000}"/>
    <cellStyle name="Percent 7 2 2 3" xfId="1565" xr:uid="{00000000-0005-0000-0000-00004D080000}"/>
    <cellStyle name="Percent 7 2 2 3 2" xfId="2143" xr:uid="{00000000-0005-0000-0000-00004E080000}"/>
    <cellStyle name="Percent 7 2 2 4" xfId="2140" xr:uid="{00000000-0005-0000-0000-00004F080000}"/>
    <cellStyle name="Percent 7 2 2 5" xfId="1562" xr:uid="{00000000-0005-0000-0000-000050080000}"/>
    <cellStyle name="Percent 7 2 3" xfId="1566" xr:uid="{00000000-0005-0000-0000-000051080000}"/>
    <cellStyle name="Percent 7 2 3 2" xfId="1567" xr:uid="{00000000-0005-0000-0000-000052080000}"/>
    <cellStyle name="Percent 7 2 3 2 2" xfId="2145" xr:uid="{00000000-0005-0000-0000-000053080000}"/>
    <cellStyle name="Percent 7 2 3 3" xfId="2144" xr:uid="{00000000-0005-0000-0000-000054080000}"/>
    <cellStyle name="Percent 7 2 4" xfId="1568" xr:uid="{00000000-0005-0000-0000-000055080000}"/>
    <cellStyle name="Percent 7 2 4 2" xfId="2146" xr:uid="{00000000-0005-0000-0000-000056080000}"/>
    <cellStyle name="Percent 7 2 5" xfId="2139" xr:uid="{00000000-0005-0000-0000-000057080000}"/>
    <cellStyle name="Percent 7 2 6" xfId="1561" xr:uid="{00000000-0005-0000-0000-000058080000}"/>
    <cellStyle name="Percent 7 3" xfId="762" xr:uid="{00000000-0005-0000-0000-000059080000}"/>
    <cellStyle name="Percent 8" xfId="765" xr:uid="{00000000-0005-0000-0000-00005A080000}"/>
    <cellStyle name="Percent 8 2" xfId="766" xr:uid="{00000000-0005-0000-0000-00005B080000}"/>
    <cellStyle name="Percent 8 2 2" xfId="1571" xr:uid="{00000000-0005-0000-0000-00005C080000}"/>
    <cellStyle name="Percent 8 2 2 2" xfId="1572" xr:uid="{00000000-0005-0000-0000-00005D080000}"/>
    <cellStyle name="Percent 8 2 2 2 2" xfId="2150" xr:uid="{00000000-0005-0000-0000-00005E080000}"/>
    <cellStyle name="Percent 8 2 2 3" xfId="2149" xr:uid="{00000000-0005-0000-0000-00005F080000}"/>
    <cellStyle name="Percent 8 2 3" xfId="1573" xr:uid="{00000000-0005-0000-0000-000060080000}"/>
    <cellStyle name="Percent 8 2 3 2" xfId="2151" xr:uid="{00000000-0005-0000-0000-000061080000}"/>
    <cellStyle name="Percent 8 2 4" xfId="2148" xr:uid="{00000000-0005-0000-0000-000062080000}"/>
    <cellStyle name="Percent 8 2 5" xfId="1570" xr:uid="{00000000-0005-0000-0000-000063080000}"/>
    <cellStyle name="Percent 8 3" xfId="1574" xr:uid="{00000000-0005-0000-0000-000064080000}"/>
    <cellStyle name="Percent 8 3 2" xfId="1575" xr:uid="{00000000-0005-0000-0000-000065080000}"/>
    <cellStyle name="Percent 8 3 2 2" xfId="2153" xr:uid="{00000000-0005-0000-0000-000066080000}"/>
    <cellStyle name="Percent 8 3 3" xfId="2152" xr:uid="{00000000-0005-0000-0000-000067080000}"/>
    <cellStyle name="Percent 8 4" xfId="1576" xr:uid="{00000000-0005-0000-0000-000068080000}"/>
    <cellStyle name="Percent 8 4 2" xfId="2154" xr:uid="{00000000-0005-0000-0000-000069080000}"/>
    <cellStyle name="Percent 8 5" xfId="2147" xr:uid="{00000000-0005-0000-0000-00006A080000}"/>
    <cellStyle name="Percent 8 6" xfId="1569" xr:uid="{00000000-0005-0000-0000-00006B080000}"/>
    <cellStyle name="Percent 9" xfId="767" xr:uid="{00000000-0005-0000-0000-00006C080000}"/>
    <cellStyle name="Title" xfId="3" builtinId="15" customBuiltin="1"/>
    <cellStyle name="Total" xfId="19" builtinId="25" customBuiltin="1"/>
    <cellStyle name="Total 2" xfId="768" xr:uid="{00000000-0005-0000-0000-00006F080000}"/>
    <cellStyle name="Warning Text" xfId="16" builtinId="11" customBuiltin="1"/>
    <cellStyle name="Warning Text 2" xfId="769" xr:uid="{00000000-0005-0000-0000-000071080000}"/>
  </cellStyles>
  <dxfs count="0"/>
  <tableStyles count="0" defaultTableStyle="TableStyleMedium2" defaultPivotStyle="PivotStyleLight16"/>
  <colors>
    <mruColors>
      <color rgb="FF9BB032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75248</xdr:colOff>
      <xdr:row>1</xdr:row>
      <xdr:rowOff>15374</xdr:rowOff>
    </xdr:from>
    <xdr:to>
      <xdr:col>3</xdr:col>
      <xdr:colOff>421732</xdr:colOff>
      <xdr:row>6</xdr:row>
      <xdr:rowOff>55721</xdr:rowOff>
    </xdr:to>
    <xdr:pic>
      <xdr:nvPicPr>
        <xdr:cNvPr id="4" name="Picture 3" descr="Logo, company name&#10;&#10;Description automatically generated">
          <a:extLst>
            <a:ext uri="{FF2B5EF4-FFF2-40B4-BE49-F238E27FC236}">
              <a16:creationId xmlns:a16="http://schemas.microsoft.com/office/drawing/2014/main" id="{D075EFFC-BBEE-4C50-8104-DC8E3790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029" y="15374"/>
          <a:ext cx="2025266" cy="980941"/>
        </a:xfrm>
        <a:prstGeom prst="rect">
          <a:avLst/>
        </a:prstGeom>
      </xdr:spPr>
    </xdr:pic>
    <xdr:clientData/>
  </xdr:twoCellAnchor>
  <xdr:twoCellAnchor editAs="oneCell">
    <xdr:from>
      <xdr:col>6</xdr:col>
      <xdr:colOff>250031</xdr:colOff>
      <xdr:row>1</xdr:row>
      <xdr:rowOff>142875</xdr:rowOff>
    </xdr:from>
    <xdr:to>
      <xdr:col>7</xdr:col>
      <xdr:colOff>1389697</xdr:colOff>
      <xdr:row>5</xdr:row>
      <xdr:rowOff>131921</xdr:rowOff>
    </xdr:to>
    <xdr:pic>
      <xdr:nvPicPr>
        <xdr:cNvPr id="6" name="Picture 5" descr="A blue and white sign&#10;&#10;Description automatically generated with low confidence">
          <a:extLst>
            <a:ext uri="{FF2B5EF4-FFF2-40B4-BE49-F238E27FC236}">
              <a16:creationId xmlns:a16="http://schemas.microsoft.com/office/drawing/2014/main" id="{F302F810-9128-472A-A4F5-A5B7D44B8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37344" y="142875"/>
          <a:ext cx="2403157" cy="707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mailto:supplies@goengineer.com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https://store.goengineer.com/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34"/>
  <sheetViews>
    <sheetView tabSelected="1" topLeftCell="B1" zoomScale="80" zoomScaleNormal="80" workbookViewId="0">
      <selection activeCell="L10" sqref="L10"/>
    </sheetView>
  </sheetViews>
  <sheetFormatPr defaultColWidth="9.28515625" defaultRowHeight="15" x14ac:dyDescent="0.25"/>
  <cols>
    <col min="1" max="1" width="1.5703125" style="1" customWidth="1"/>
    <col min="2" max="2" width="8.28515625" style="1" customWidth="1"/>
    <col min="3" max="3" width="16.28515625" style="1" customWidth="1"/>
    <col min="4" max="4" width="82.7109375" style="1" customWidth="1"/>
    <col min="5" max="5" width="41.42578125" style="1" customWidth="1"/>
    <col min="6" max="6" width="30" style="1" customWidth="1"/>
    <col min="7" max="7" width="18.28515625" style="1" customWidth="1"/>
    <col min="8" max="8" width="25.42578125" style="1" customWidth="1"/>
    <col min="9" max="16384" width="9.28515625" style="1"/>
  </cols>
  <sheetData>
    <row r="1" spans="2:11" ht="5.45" customHeight="1" thickBot="1" x14ac:dyDescent="0.3"/>
    <row r="2" spans="2:11" x14ac:dyDescent="0.25">
      <c r="B2" s="188"/>
      <c r="C2" s="189"/>
      <c r="D2" s="189"/>
      <c r="E2" s="189"/>
      <c r="F2" s="189"/>
      <c r="G2" s="189"/>
      <c r="H2" s="190"/>
    </row>
    <row r="3" spans="2:11" x14ac:dyDescent="0.25">
      <c r="B3" s="191"/>
      <c r="C3" s="192"/>
      <c r="D3" s="192"/>
      <c r="E3" s="192"/>
      <c r="F3" s="192"/>
      <c r="G3" s="192"/>
      <c r="H3" s="193"/>
    </row>
    <row r="4" spans="2:11" x14ac:dyDescent="0.25">
      <c r="B4" s="191"/>
      <c r="C4" s="192"/>
      <c r="D4" s="192"/>
      <c r="E4" s="192"/>
      <c r="F4" s="192"/>
      <c r="G4" s="192"/>
      <c r="H4" s="193"/>
    </row>
    <row r="5" spans="2:11" x14ac:dyDescent="0.25">
      <c r="B5" s="191"/>
      <c r="C5" s="192"/>
      <c r="D5" s="192"/>
      <c r="E5" s="192"/>
      <c r="F5" s="192"/>
      <c r="G5" s="192"/>
      <c r="H5" s="193"/>
    </row>
    <row r="6" spans="2:11" ht="18.75" x14ac:dyDescent="0.3">
      <c r="B6" s="61"/>
      <c r="C6" s="62"/>
      <c r="D6" s="62"/>
      <c r="E6" s="62"/>
      <c r="F6" s="62"/>
      <c r="G6" s="62"/>
      <c r="H6" s="63"/>
    </row>
    <row r="7" spans="2:11" ht="26.25" x14ac:dyDescent="0.4">
      <c r="B7" s="2" t="s">
        <v>177</v>
      </c>
      <c r="C7" s="3"/>
      <c r="D7" s="4" t="s">
        <v>178</v>
      </c>
      <c r="E7" s="3"/>
      <c r="F7" s="5"/>
      <c r="G7" s="204" t="s">
        <v>190</v>
      </c>
      <c r="H7" s="205"/>
    </row>
    <row r="8" spans="2:11" ht="26.25" x14ac:dyDescent="0.4">
      <c r="B8" s="6" t="s">
        <v>0</v>
      </c>
      <c r="C8" s="7"/>
      <c r="D8" s="7"/>
      <c r="E8" s="8"/>
      <c r="F8" s="9"/>
      <c r="G8" s="10"/>
      <c r="H8" s="11" t="s">
        <v>1</v>
      </c>
    </row>
    <row r="9" spans="2:11" ht="26.25" x14ac:dyDescent="0.4">
      <c r="B9" s="12" t="s">
        <v>2</v>
      </c>
      <c r="C9" s="13"/>
      <c r="D9" s="14"/>
      <c r="E9" s="13"/>
      <c r="F9" s="13"/>
      <c r="G9" s="13"/>
      <c r="H9" s="15" t="s">
        <v>191</v>
      </c>
    </row>
    <row r="10" spans="2:11" ht="22.9" customHeight="1" x14ac:dyDescent="0.25">
      <c r="B10" s="197" t="s">
        <v>12</v>
      </c>
      <c r="C10" s="198"/>
      <c r="D10" s="198"/>
      <c r="E10" s="16"/>
      <c r="F10" s="17"/>
      <c r="G10" s="202" t="s">
        <v>3</v>
      </c>
      <c r="H10" s="203"/>
      <c r="I10" s="18"/>
      <c r="J10" s="19"/>
    </row>
    <row r="11" spans="2:11" s="21" customFormat="1" ht="22.15" customHeight="1" thickBot="1" x14ac:dyDescent="0.4">
      <c r="B11" s="199" t="s">
        <v>227</v>
      </c>
      <c r="C11" s="200"/>
      <c r="D11" s="200"/>
      <c r="E11" s="200"/>
      <c r="F11" s="200"/>
      <c r="G11" s="200"/>
      <c r="H11" s="201"/>
      <c r="I11" s="20"/>
    </row>
    <row r="12" spans="2:11" s="22" customFormat="1" ht="20.100000000000001" customHeight="1" thickTop="1" x14ac:dyDescent="0.25">
      <c r="B12" s="194" t="s">
        <v>127</v>
      </c>
      <c r="C12" s="195"/>
      <c r="D12" s="195"/>
      <c r="E12" s="195"/>
      <c r="F12" s="195"/>
      <c r="G12" s="195"/>
      <c r="H12" s="196"/>
    </row>
    <row r="13" spans="2:11" s="22" customFormat="1" ht="20.100000000000001" customHeight="1" x14ac:dyDescent="0.25">
      <c r="B13" s="210" t="s">
        <v>4</v>
      </c>
      <c r="C13" s="211"/>
      <c r="D13" s="211"/>
      <c r="E13" s="212" t="s">
        <v>218</v>
      </c>
      <c r="F13" s="211"/>
      <c r="G13" s="211"/>
      <c r="H13" s="213"/>
    </row>
    <row r="14" spans="2:11" s="22" customFormat="1" ht="20.100000000000001" customHeight="1" x14ac:dyDescent="0.25">
      <c r="B14" s="210" t="s">
        <v>5</v>
      </c>
      <c r="C14" s="211"/>
      <c r="D14" s="211"/>
      <c r="E14" s="23" t="s">
        <v>179</v>
      </c>
      <c r="F14" s="23" t="s">
        <v>180</v>
      </c>
      <c r="G14" s="212" t="s">
        <v>181</v>
      </c>
      <c r="H14" s="213"/>
      <c r="K14" s="24"/>
    </row>
    <row r="15" spans="2:11" s="22" customFormat="1" ht="20.100000000000001" customHeight="1" x14ac:dyDescent="0.25">
      <c r="B15" s="152" t="s">
        <v>128</v>
      </c>
      <c r="C15" s="153"/>
      <c r="D15" s="153"/>
      <c r="E15" s="153"/>
      <c r="F15" s="153"/>
      <c r="G15" s="153"/>
      <c r="H15" s="154"/>
    </row>
    <row r="16" spans="2:11" s="22" customFormat="1" ht="20.100000000000001" customHeight="1" x14ac:dyDescent="0.25">
      <c r="B16" s="209" t="s">
        <v>125</v>
      </c>
      <c r="C16" s="207"/>
      <c r="D16" s="207"/>
      <c r="E16" s="206" t="s">
        <v>126</v>
      </c>
      <c r="F16" s="207"/>
      <c r="G16" s="207"/>
      <c r="H16" s="208"/>
    </row>
    <row r="17" spans="2:13" s="22" customFormat="1" ht="20.100000000000001" customHeight="1" x14ac:dyDescent="0.25">
      <c r="B17" s="209" t="s">
        <v>11</v>
      </c>
      <c r="C17" s="207"/>
      <c r="D17" s="207"/>
      <c r="E17" s="64" t="s">
        <v>179</v>
      </c>
      <c r="F17" s="25" t="s">
        <v>180</v>
      </c>
      <c r="G17" s="26" t="s">
        <v>181</v>
      </c>
      <c r="H17" s="27"/>
      <c r="L17" s="24"/>
      <c r="M17" s="24"/>
    </row>
    <row r="18" spans="2:13" s="22" customFormat="1" ht="20.100000000000001" customHeight="1" x14ac:dyDescent="0.25">
      <c r="B18" s="209" t="s">
        <v>123</v>
      </c>
      <c r="C18" s="207"/>
      <c r="D18" s="207"/>
      <c r="E18" s="206" t="s">
        <v>124</v>
      </c>
      <c r="F18" s="207"/>
      <c r="G18" s="207"/>
      <c r="H18" s="208"/>
    </row>
    <row r="19" spans="2:13" s="22" customFormat="1" ht="20.100000000000001" customHeight="1" x14ac:dyDescent="0.25">
      <c r="B19" s="152" t="s">
        <v>186</v>
      </c>
      <c r="C19" s="153"/>
      <c r="D19" s="153"/>
      <c r="E19" s="153"/>
      <c r="F19" s="153"/>
      <c r="G19" s="153"/>
      <c r="H19" s="154"/>
    </row>
    <row r="20" spans="2:13" s="22" customFormat="1" ht="20.100000000000001" customHeight="1" x14ac:dyDescent="0.25">
      <c r="B20" s="149"/>
      <c r="C20" s="150"/>
      <c r="D20" s="150"/>
      <c r="E20" s="150"/>
      <c r="F20" s="150"/>
      <c r="G20" s="150"/>
      <c r="H20" s="151"/>
    </row>
    <row r="21" spans="2:13" s="22" customFormat="1" ht="20.100000000000001" customHeight="1" x14ac:dyDescent="0.25">
      <c r="B21" s="152" t="s">
        <v>182</v>
      </c>
      <c r="C21" s="153"/>
      <c r="D21" s="153"/>
      <c r="E21" s="153"/>
      <c r="F21" s="153"/>
      <c r="G21" s="153"/>
      <c r="H21" s="154"/>
    </row>
    <row r="22" spans="2:13" s="22" customFormat="1" ht="20.100000000000001" customHeight="1" x14ac:dyDescent="0.25">
      <c r="B22" s="182" t="s">
        <v>183</v>
      </c>
      <c r="C22" s="183"/>
      <c r="D22" s="183"/>
      <c r="E22" s="183"/>
      <c r="F22" s="183"/>
      <c r="G22" s="183"/>
      <c r="H22" s="184"/>
    </row>
    <row r="23" spans="2:13" s="28" customFormat="1" ht="20.100000000000001" customHeight="1" x14ac:dyDescent="0.3">
      <c r="B23" s="241" t="s">
        <v>197</v>
      </c>
      <c r="C23" s="242"/>
      <c r="D23" s="242"/>
      <c r="E23" s="242"/>
      <c r="F23" s="242"/>
      <c r="G23" s="242"/>
      <c r="H23" s="243"/>
    </row>
    <row r="24" spans="2:13" s="65" customFormat="1" ht="20.100000000000001" customHeight="1" x14ac:dyDescent="0.3">
      <c r="B24" s="179" t="s">
        <v>193</v>
      </c>
      <c r="C24" s="180"/>
      <c r="D24" s="180"/>
      <c r="E24" s="180"/>
      <c r="F24" s="180"/>
      <c r="G24" s="180"/>
      <c r="H24" s="181"/>
    </row>
    <row r="25" spans="2:13" s="29" customFormat="1" ht="20.100000000000001" customHeight="1" x14ac:dyDescent="0.3">
      <c r="B25" s="214" t="s">
        <v>200</v>
      </c>
      <c r="C25" s="215"/>
      <c r="D25" s="215"/>
      <c r="E25" s="215"/>
      <c r="F25" s="216"/>
      <c r="G25" s="172" t="s">
        <v>194</v>
      </c>
      <c r="H25" s="173"/>
    </row>
    <row r="26" spans="2:13" s="29" customFormat="1" ht="20.100000000000001" customHeight="1" thickBot="1" x14ac:dyDescent="0.35">
      <c r="B26" s="217" t="s">
        <v>195</v>
      </c>
      <c r="C26" s="218"/>
      <c r="D26" s="218"/>
      <c r="E26" s="218"/>
      <c r="F26" s="219"/>
      <c r="G26" s="174" t="s">
        <v>196</v>
      </c>
      <c r="H26" s="175"/>
    </row>
    <row r="27" spans="2:13" s="29" customFormat="1" ht="20.100000000000001" customHeight="1" x14ac:dyDescent="0.3">
      <c r="B27" s="176"/>
      <c r="C27" s="177"/>
      <c r="D27" s="177"/>
      <c r="E27" s="177"/>
      <c r="F27" s="177"/>
      <c r="G27" s="178"/>
      <c r="H27" s="43" t="s">
        <v>129</v>
      </c>
      <c r="K27" s="30"/>
    </row>
    <row r="28" spans="2:13" s="29" customFormat="1" ht="20.100000000000001" customHeight="1" thickBot="1" x14ac:dyDescent="0.35">
      <c r="B28" s="44"/>
      <c r="C28" s="45"/>
      <c r="D28" s="220" t="s">
        <v>198</v>
      </c>
      <c r="E28" s="220"/>
      <c r="F28" s="220"/>
      <c r="G28" s="46"/>
      <c r="H28" s="51">
        <f>SUM(H31:H133)</f>
        <v>0</v>
      </c>
    </row>
    <row r="29" spans="2:13" s="28" customFormat="1" ht="22.15" customHeight="1" x14ac:dyDescent="0.3">
      <c r="B29" s="47"/>
      <c r="C29" s="48"/>
      <c r="D29" s="221" t="s">
        <v>199</v>
      </c>
      <c r="E29" s="222"/>
      <c r="F29" s="222"/>
      <c r="G29" s="49"/>
      <c r="H29" s="50"/>
    </row>
    <row r="30" spans="2:13" s="28" customFormat="1" ht="21" customHeight="1" x14ac:dyDescent="0.3">
      <c r="B30" s="35" t="s">
        <v>6</v>
      </c>
      <c r="C30" s="36" t="s">
        <v>9</v>
      </c>
      <c r="D30" s="127" t="s">
        <v>37</v>
      </c>
      <c r="E30" s="128"/>
      <c r="F30" s="129"/>
      <c r="G30" s="36" t="s">
        <v>7</v>
      </c>
      <c r="H30" s="33" t="s">
        <v>13</v>
      </c>
    </row>
    <row r="31" spans="2:13" s="70" customFormat="1" ht="21" customHeight="1" x14ac:dyDescent="0.3">
      <c r="B31" s="66"/>
      <c r="C31" s="67" t="s">
        <v>38</v>
      </c>
      <c r="D31" s="185" t="s">
        <v>39</v>
      </c>
      <c r="E31" s="186"/>
      <c r="F31" s="187"/>
      <c r="G31" s="68">
        <v>40</v>
      </c>
      <c r="H31" s="69">
        <f t="shared" ref="H31:H43" si="0">SUM(B31*G31)</f>
        <v>0</v>
      </c>
    </row>
    <row r="32" spans="2:13" s="70" customFormat="1" ht="21" customHeight="1" x14ac:dyDescent="0.3">
      <c r="B32" s="66"/>
      <c r="C32" s="67" t="s">
        <v>40</v>
      </c>
      <c r="D32" s="185" t="s">
        <v>41</v>
      </c>
      <c r="E32" s="186"/>
      <c r="F32" s="187"/>
      <c r="G32" s="68">
        <v>450</v>
      </c>
      <c r="H32" s="69">
        <f t="shared" si="0"/>
        <v>0</v>
      </c>
    </row>
    <row r="33" spans="2:11" s="70" customFormat="1" ht="21" customHeight="1" x14ac:dyDescent="0.3">
      <c r="B33" s="66"/>
      <c r="C33" s="67" t="s">
        <v>42</v>
      </c>
      <c r="D33" s="185" t="s">
        <v>43</v>
      </c>
      <c r="E33" s="186"/>
      <c r="F33" s="187"/>
      <c r="G33" s="68">
        <v>88</v>
      </c>
      <c r="H33" s="69">
        <f t="shared" si="0"/>
        <v>0</v>
      </c>
    </row>
    <row r="34" spans="2:11" s="70" customFormat="1" ht="21" customHeight="1" x14ac:dyDescent="0.3">
      <c r="B34" s="66"/>
      <c r="C34" s="67" t="s">
        <v>44</v>
      </c>
      <c r="D34" s="185" t="s">
        <v>45</v>
      </c>
      <c r="E34" s="186"/>
      <c r="F34" s="187"/>
      <c r="G34" s="68">
        <v>255</v>
      </c>
      <c r="H34" s="69">
        <f t="shared" si="0"/>
        <v>0</v>
      </c>
    </row>
    <row r="35" spans="2:11" s="70" customFormat="1" ht="21" customHeight="1" x14ac:dyDescent="0.3">
      <c r="B35" s="66"/>
      <c r="C35" s="67" t="s">
        <v>46</v>
      </c>
      <c r="D35" s="185" t="s">
        <v>47</v>
      </c>
      <c r="E35" s="186"/>
      <c r="F35" s="187"/>
      <c r="G35" s="68">
        <v>205</v>
      </c>
      <c r="H35" s="69">
        <f t="shared" si="0"/>
        <v>0</v>
      </c>
    </row>
    <row r="36" spans="2:11" s="70" customFormat="1" ht="21" customHeight="1" x14ac:dyDescent="0.3">
      <c r="B36" s="66"/>
      <c r="C36" s="71" t="s">
        <v>48</v>
      </c>
      <c r="D36" s="185" t="s">
        <v>49</v>
      </c>
      <c r="E36" s="186"/>
      <c r="F36" s="187"/>
      <c r="G36" s="68">
        <v>56</v>
      </c>
      <c r="H36" s="69">
        <f t="shared" si="0"/>
        <v>0</v>
      </c>
    </row>
    <row r="37" spans="2:11" s="70" customFormat="1" ht="21" customHeight="1" x14ac:dyDescent="0.3">
      <c r="B37" s="66"/>
      <c r="C37" s="71" t="s">
        <v>50</v>
      </c>
      <c r="D37" s="120" t="s">
        <v>231</v>
      </c>
      <c r="E37" s="121"/>
      <c r="F37" s="122"/>
      <c r="G37" s="68">
        <v>20</v>
      </c>
      <c r="H37" s="69">
        <f t="shared" si="0"/>
        <v>0</v>
      </c>
    </row>
    <row r="38" spans="2:11" s="70" customFormat="1" ht="21" customHeight="1" x14ac:dyDescent="0.3">
      <c r="B38" s="66"/>
      <c r="C38" s="71" t="s">
        <v>51</v>
      </c>
      <c r="D38" s="133" t="s">
        <v>52</v>
      </c>
      <c r="E38" s="134"/>
      <c r="F38" s="135"/>
      <c r="G38" s="68">
        <v>46</v>
      </c>
      <c r="H38" s="69">
        <f t="shared" si="0"/>
        <v>0</v>
      </c>
    </row>
    <row r="39" spans="2:11" s="70" customFormat="1" ht="21" customHeight="1" x14ac:dyDescent="0.3">
      <c r="B39" s="66"/>
      <c r="C39" s="71" t="s">
        <v>8</v>
      </c>
      <c r="D39" s="120" t="s">
        <v>139</v>
      </c>
      <c r="E39" s="121"/>
      <c r="F39" s="122"/>
      <c r="G39" s="68">
        <v>165</v>
      </c>
      <c r="H39" s="69">
        <f t="shared" si="0"/>
        <v>0</v>
      </c>
    </row>
    <row r="40" spans="2:11" s="70" customFormat="1" ht="21" customHeight="1" x14ac:dyDescent="0.3">
      <c r="B40" s="66"/>
      <c r="C40" s="71" t="s">
        <v>10</v>
      </c>
      <c r="D40" s="120" t="s">
        <v>53</v>
      </c>
      <c r="E40" s="121"/>
      <c r="F40" s="122"/>
      <c r="G40" s="68">
        <v>165</v>
      </c>
      <c r="H40" s="69">
        <f t="shared" si="0"/>
        <v>0</v>
      </c>
    </row>
    <row r="41" spans="2:11" s="70" customFormat="1" ht="21" customHeight="1" x14ac:dyDescent="0.3">
      <c r="B41" s="66"/>
      <c r="C41" s="71" t="s">
        <v>54</v>
      </c>
      <c r="D41" s="133" t="s">
        <v>55</v>
      </c>
      <c r="E41" s="134"/>
      <c r="F41" s="135"/>
      <c r="G41" s="68">
        <v>644</v>
      </c>
      <c r="H41" s="69">
        <f t="shared" si="0"/>
        <v>0</v>
      </c>
    </row>
    <row r="42" spans="2:11" s="70" customFormat="1" ht="21" customHeight="1" x14ac:dyDescent="0.3">
      <c r="B42" s="66"/>
      <c r="C42" s="71" t="s">
        <v>136</v>
      </c>
      <c r="D42" s="72" t="s">
        <v>137</v>
      </c>
      <c r="E42" s="73"/>
      <c r="F42" s="74"/>
      <c r="G42" s="68">
        <v>92</v>
      </c>
      <c r="H42" s="69">
        <f t="shared" si="0"/>
        <v>0</v>
      </c>
      <c r="J42" s="75"/>
    </row>
    <row r="43" spans="2:11" s="70" customFormat="1" ht="22.15" customHeight="1" x14ac:dyDescent="0.3">
      <c r="B43" s="66"/>
      <c r="C43" s="67" t="s">
        <v>56</v>
      </c>
      <c r="D43" s="185" t="s">
        <v>57</v>
      </c>
      <c r="E43" s="186"/>
      <c r="F43" s="187"/>
      <c r="G43" s="76">
        <v>46</v>
      </c>
      <c r="H43" s="77">
        <f t="shared" si="0"/>
        <v>0</v>
      </c>
    </row>
    <row r="44" spans="2:11" s="28" customFormat="1" ht="22.15" customHeight="1" x14ac:dyDescent="0.3">
      <c r="B44" s="35" t="s">
        <v>6</v>
      </c>
      <c r="C44" s="36" t="s">
        <v>9</v>
      </c>
      <c r="D44" s="244" t="s">
        <v>173</v>
      </c>
      <c r="E44" s="168"/>
      <c r="F44" s="168"/>
      <c r="G44" s="36" t="s">
        <v>7</v>
      </c>
      <c r="H44" s="33" t="s">
        <v>13</v>
      </c>
      <c r="J44" s="34"/>
    </row>
    <row r="45" spans="2:11" s="28" customFormat="1" ht="22.15" customHeight="1" x14ac:dyDescent="0.3">
      <c r="B45" s="56"/>
      <c r="C45" s="117"/>
      <c r="D45" s="232" t="s">
        <v>138</v>
      </c>
      <c r="E45" s="233"/>
      <c r="F45" s="234"/>
      <c r="G45" s="52"/>
      <c r="H45" s="119"/>
    </row>
    <row r="46" spans="2:11" s="70" customFormat="1" ht="19.899999999999999" customHeight="1" x14ac:dyDescent="0.3">
      <c r="B46" s="78"/>
      <c r="C46" s="67" t="s">
        <v>189</v>
      </c>
      <c r="D46" s="137" t="s">
        <v>216</v>
      </c>
      <c r="E46" s="138"/>
      <c r="F46" s="139"/>
      <c r="G46" s="68">
        <v>303</v>
      </c>
      <c r="H46" s="79">
        <f t="shared" ref="H46:H53" si="1">B46*G46</f>
        <v>0</v>
      </c>
      <c r="J46" s="75"/>
      <c r="K46" s="75"/>
    </row>
    <row r="47" spans="2:11" s="70" customFormat="1" ht="20.100000000000001" customHeight="1" x14ac:dyDescent="0.3">
      <c r="B47" s="78"/>
      <c r="C47" s="67" t="s">
        <v>30</v>
      </c>
      <c r="D47" s="137" t="s">
        <v>130</v>
      </c>
      <c r="E47" s="138"/>
      <c r="F47" s="139"/>
      <c r="G47" s="68">
        <v>117</v>
      </c>
      <c r="H47" s="79">
        <f t="shared" si="1"/>
        <v>0</v>
      </c>
      <c r="J47" s="75"/>
      <c r="K47" s="75"/>
    </row>
    <row r="48" spans="2:11" s="70" customFormat="1" ht="20.100000000000001" customHeight="1" x14ac:dyDescent="0.3">
      <c r="B48" s="78"/>
      <c r="C48" s="67" t="s">
        <v>31</v>
      </c>
      <c r="D48" s="137" t="s">
        <v>131</v>
      </c>
      <c r="E48" s="138"/>
      <c r="F48" s="139"/>
      <c r="G48" s="68">
        <v>117</v>
      </c>
      <c r="H48" s="79">
        <f t="shared" si="1"/>
        <v>0</v>
      </c>
    </row>
    <row r="49" spans="2:12" s="70" customFormat="1" ht="20.100000000000001" customHeight="1" x14ac:dyDescent="0.3">
      <c r="B49" s="78"/>
      <c r="C49" s="67" t="s">
        <v>32</v>
      </c>
      <c r="D49" s="137" t="s">
        <v>135</v>
      </c>
      <c r="E49" s="138"/>
      <c r="F49" s="139"/>
      <c r="G49" s="68">
        <v>117</v>
      </c>
      <c r="H49" s="79">
        <f t="shared" si="1"/>
        <v>0</v>
      </c>
    </row>
    <row r="50" spans="2:12" s="70" customFormat="1" ht="20.100000000000001" customHeight="1" x14ac:dyDescent="0.3">
      <c r="B50" s="78"/>
      <c r="C50" s="67" t="s">
        <v>33</v>
      </c>
      <c r="D50" s="130" t="s">
        <v>132</v>
      </c>
      <c r="E50" s="131"/>
      <c r="F50" s="132"/>
      <c r="G50" s="68">
        <v>117</v>
      </c>
      <c r="H50" s="79">
        <f t="shared" si="1"/>
        <v>0</v>
      </c>
      <c r="L50" s="80"/>
    </row>
    <row r="51" spans="2:12" s="70" customFormat="1" ht="20.100000000000001" customHeight="1" x14ac:dyDescent="0.3">
      <c r="B51" s="78"/>
      <c r="C51" s="67" t="s">
        <v>34</v>
      </c>
      <c r="D51" s="137" t="s">
        <v>133</v>
      </c>
      <c r="E51" s="138"/>
      <c r="F51" s="139"/>
      <c r="G51" s="68">
        <v>117</v>
      </c>
      <c r="H51" s="79">
        <f t="shared" si="1"/>
        <v>0</v>
      </c>
    </row>
    <row r="52" spans="2:12" s="70" customFormat="1" ht="20.100000000000001" customHeight="1" x14ac:dyDescent="0.3">
      <c r="B52" s="78"/>
      <c r="C52" s="67" t="s">
        <v>35</v>
      </c>
      <c r="D52" s="235" t="s">
        <v>217</v>
      </c>
      <c r="E52" s="236"/>
      <c r="F52" s="237"/>
      <c r="G52" s="68">
        <v>110</v>
      </c>
      <c r="H52" s="79">
        <f t="shared" si="1"/>
        <v>0</v>
      </c>
    </row>
    <row r="53" spans="2:12" s="70" customFormat="1" ht="22.15" customHeight="1" x14ac:dyDescent="0.3">
      <c r="B53" s="78"/>
      <c r="C53" s="67" t="s">
        <v>36</v>
      </c>
      <c r="D53" s="238" t="s">
        <v>134</v>
      </c>
      <c r="E53" s="239"/>
      <c r="F53" s="240"/>
      <c r="G53" s="68">
        <v>117</v>
      </c>
      <c r="H53" s="79">
        <f t="shared" si="1"/>
        <v>0</v>
      </c>
    </row>
    <row r="54" spans="2:12" s="28" customFormat="1" ht="22.15" customHeight="1" x14ac:dyDescent="0.3">
      <c r="B54" s="35" t="s">
        <v>6</v>
      </c>
      <c r="C54" s="36" t="s">
        <v>9</v>
      </c>
      <c r="D54" s="136" t="s">
        <v>174</v>
      </c>
      <c r="E54" s="136"/>
      <c r="F54" s="136"/>
      <c r="G54" s="36" t="s">
        <v>7</v>
      </c>
      <c r="H54" s="33" t="s">
        <v>13</v>
      </c>
    </row>
    <row r="55" spans="2:12" s="70" customFormat="1" ht="19.899999999999999" customHeight="1" x14ac:dyDescent="0.3">
      <c r="B55" s="81"/>
      <c r="C55" s="67" t="s">
        <v>15</v>
      </c>
      <c r="D55" s="158" t="s">
        <v>203</v>
      </c>
      <c r="E55" s="159"/>
      <c r="F55" s="160"/>
      <c r="G55" s="68">
        <v>211</v>
      </c>
      <c r="H55" s="69">
        <f>SUM(B55*G55)</f>
        <v>0</v>
      </c>
    </row>
    <row r="56" spans="2:12" s="70" customFormat="1" ht="19.899999999999999" customHeight="1" x14ac:dyDescent="0.3">
      <c r="B56" s="81"/>
      <c r="C56" s="67" t="s">
        <v>16</v>
      </c>
      <c r="D56" s="158" t="s">
        <v>201</v>
      </c>
      <c r="E56" s="159"/>
      <c r="F56" s="160"/>
      <c r="G56" s="68">
        <v>211</v>
      </c>
      <c r="H56" s="69">
        <f>SUM(B56*G56)</f>
        <v>0</v>
      </c>
    </row>
    <row r="57" spans="2:12" s="70" customFormat="1" ht="19.899999999999999" customHeight="1" x14ac:dyDescent="0.3">
      <c r="B57" s="81"/>
      <c r="C57" s="67" t="s">
        <v>17</v>
      </c>
      <c r="D57" s="158" t="s">
        <v>202</v>
      </c>
      <c r="E57" s="159"/>
      <c r="F57" s="160"/>
      <c r="G57" s="68">
        <v>223</v>
      </c>
      <c r="H57" s="69">
        <f>SUM(B57*G57)</f>
        <v>0</v>
      </c>
    </row>
    <row r="58" spans="2:12" s="70" customFormat="1" ht="19.899999999999999" customHeight="1" x14ac:dyDescent="0.3">
      <c r="B58" s="81"/>
      <c r="C58" s="67" t="s">
        <v>18</v>
      </c>
      <c r="D58" s="161" t="s">
        <v>204</v>
      </c>
      <c r="E58" s="162"/>
      <c r="F58" s="163"/>
      <c r="G58" s="82">
        <v>211</v>
      </c>
      <c r="H58" s="69">
        <f>SUM(B58*G58)</f>
        <v>0</v>
      </c>
    </row>
    <row r="59" spans="2:12" s="28" customFormat="1" ht="22.15" customHeight="1" x14ac:dyDescent="0.3">
      <c r="B59" s="35" t="s">
        <v>6</v>
      </c>
      <c r="C59" s="36" t="s">
        <v>9</v>
      </c>
      <c r="D59" s="136" t="s">
        <v>175</v>
      </c>
      <c r="E59" s="136"/>
      <c r="F59" s="136"/>
      <c r="G59" s="36" t="s">
        <v>7</v>
      </c>
      <c r="H59" s="33" t="s">
        <v>13</v>
      </c>
    </row>
    <row r="60" spans="2:12" s="70" customFormat="1" ht="20.25" customHeight="1" x14ac:dyDescent="0.3">
      <c r="B60" s="81"/>
      <c r="C60" s="67" t="s">
        <v>19</v>
      </c>
      <c r="D60" s="164" t="s">
        <v>205</v>
      </c>
      <c r="E60" s="165"/>
      <c r="F60" s="166"/>
      <c r="G60" s="68">
        <v>223</v>
      </c>
      <c r="H60" s="69">
        <f>SUM(B60*G60)</f>
        <v>0</v>
      </c>
    </row>
    <row r="61" spans="2:12" s="70" customFormat="1" ht="20.25" customHeight="1" x14ac:dyDescent="0.3">
      <c r="B61" s="81"/>
      <c r="C61" s="83" t="s">
        <v>20</v>
      </c>
      <c r="D61" s="130" t="s">
        <v>206</v>
      </c>
      <c r="E61" s="131"/>
      <c r="F61" s="132"/>
      <c r="G61" s="68">
        <v>223</v>
      </c>
      <c r="H61" s="69">
        <f>SUM(B61*G61)</f>
        <v>0</v>
      </c>
    </row>
    <row r="62" spans="2:12" s="70" customFormat="1" ht="20.25" customHeight="1" x14ac:dyDescent="0.3">
      <c r="B62" s="81"/>
      <c r="C62" s="67" t="s">
        <v>21</v>
      </c>
      <c r="D62" s="130" t="s">
        <v>207</v>
      </c>
      <c r="E62" s="131"/>
      <c r="F62" s="132"/>
      <c r="G62" s="68">
        <v>223</v>
      </c>
      <c r="H62" s="69">
        <f>SUM(B62*G62)</f>
        <v>0</v>
      </c>
    </row>
    <row r="63" spans="2:12" s="70" customFormat="1" ht="20.25" customHeight="1" x14ac:dyDescent="0.3">
      <c r="B63" s="81"/>
      <c r="C63" s="67" t="s">
        <v>22</v>
      </c>
      <c r="D63" s="130" t="s">
        <v>208</v>
      </c>
      <c r="E63" s="131"/>
      <c r="F63" s="132"/>
      <c r="G63" s="68">
        <v>224</v>
      </c>
      <c r="H63" s="69">
        <f>SUM(B63*G63)</f>
        <v>0</v>
      </c>
    </row>
    <row r="64" spans="2:12" s="28" customFormat="1" ht="22.15" customHeight="1" x14ac:dyDescent="0.3">
      <c r="B64" s="35" t="s">
        <v>6</v>
      </c>
      <c r="C64" s="36" t="s">
        <v>9</v>
      </c>
      <c r="D64" s="168" t="s">
        <v>172</v>
      </c>
      <c r="E64" s="168"/>
      <c r="F64" s="168"/>
      <c r="G64" s="36" t="s">
        <v>7</v>
      </c>
      <c r="H64" s="33" t="s">
        <v>13</v>
      </c>
    </row>
    <row r="65" spans="1:10" s="70" customFormat="1" ht="20.25" customHeight="1" x14ac:dyDescent="0.3">
      <c r="B65" s="84"/>
      <c r="C65" s="85" t="s">
        <v>23</v>
      </c>
      <c r="D65" s="158" t="s">
        <v>209</v>
      </c>
      <c r="E65" s="159"/>
      <c r="F65" s="160"/>
      <c r="G65" s="68">
        <v>212</v>
      </c>
      <c r="H65" s="69">
        <f>SUM(B65*G65)</f>
        <v>0</v>
      </c>
    </row>
    <row r="66" spans="1:10" s="70" customFormat="1" ht="20.25" customHeight="1" x14ac:dyDescent="0.3">
      <c r="B66" s="84"/>
      <c r="C66" s="85" t="s">
        <v>24</v>
      </c>
      <c r="D66" s="158" t="s">
        <v>210</v>
      </c>
      <c r="E66" s="159"/>
      <c r="F66" s="160"/>
      <c r="G66" s="68">
        <v>212</v>
      </c>
      <c r="H66" s="69">
        <f>SUM(B66*G66)</f>
        <v>0</v>
      </c>
    </row>
    <row r="67" spans="1:10" s="70" customFormat="1" ht="20.25" customHeight="1" thickBot="1" x14ac:dyDescent="0.35">
      <c r="B67" s="86"/>
      <c r="C67" s="87" t="s">
        <v>25</v>
      </c>
      <c r="D67" s="169" t="s">
        <v>211</v>
      </c>
      <c r="E67" s="170"/>
      <c r="F67" s="171"/>
      <c r="G67" s="88">
        <v>224</v>
      </c>
      <c r="H67" s="89">
        <f>SUM(B67*G67)</f>
        <v>0</v>
      </c>
    </row>
    <row r="68" spans="1:10" s="28" customFormat="1" ht="22.15" customHeight="1" x14ac:dyDescent="0.3">
      <c r="B68" s="53" t="s">
        <v>6</v>
      </c>
      <c r="C68" s="54" t="s">
        <v>9</v>
      </c>
      <c r="D68" s="167" t="s">
        <v>176</v>
      </c>
      <c r="E68" s="167"/>
      <c r="F68" s="167"/>
      <c r="G68" s="54" t="s">
        <v>7</v>
      </c>
      <c r="H68" s="55" t="s">
        <v>13</v>
      </c>
    </row>
    <row r="69" spans="1:10" s="70" customFormat="1" ht="20.25" customHeight="1" x14ac:dyDescent="0.3">
      <c r="B69" s="90"/>
      <c r="C69" s="91" t="s">
        <v>26</v>
      </c>
      <c r="D69" s="155" t="s">
        <v>212</v>
      </c>
      <c r="E69" s="156"/>
      <c r="F69" s="157"/>
      <c r="G69" s="92">
        <v>335</v>
      </c>
      <c r="H69" s="93">
        <f>B69*G69</f>
        <v>0</v>
      </c>
    </row>
    <row r="70" spans="1:10" s="70" customFormat="1" ht="20.25" customHeight="1" x14ac:dyDescent="0.3">
      <c r="B70" s="94"/>
      <c r="C70" s="95" t="s">
        <v>27</v>
      </c>
      <c r="D70" s="130" t="s">
        <v>213</v>
      </c>
      <c r="E70" s="131"/>
      <c r="F70" s="132"/>
      <c r="G70" s="82">
        <v>224</v>
      </c>
      <c r="H70" s="79">
        <f>B70*G70</f>
        <v>0</v>
      </c>
    </row>
    <row r="71" spans="1:10" s="70" customFormat="1" ht="20.25" customHeight="1" x14ac:dyDescent="0.3">
      <c r="B71" s="96"/>
      <c r="C71" s="83" t="s">
        <v>28</v>
      </c>
      <c r="D71" s="137" t="s">
        <v>214</v>
      </c>
      <c r="E71" s="138"/>
      <c r="F71" s="139"/>
      <c r="G71" s="97">
        <v>223</v>
      </c>
      <c r="H71" s="79">
        <f>B71*G71</f>
        <v>0</v>
      </c>
    </row>
    <row r="72" spans="1:10" s="101" customFormat="1" ht="20.25" customHeight="1" thickBot="1" x14ac:dyDescent="0.35">
      <c r="A72" s="70"/>
      <c r="B72" s="98"/>
      <c r="C72" s="99" t="s">
        <v>29</v>
      </c>
      <c r="D72" s="223" t="s">
        <v>215</v>
      </c>
      <c r="E72" s="224"/>
      <c r="F72" s="225"/>
      <c r="G72" s="88">
        <v>211</v>
      </c>
      <c r="H72" s="100">
        <f>B72*G72</f>
        <v>0</v>
      </c>
    </row>
    <row r="73" spans="1:10" s="28" customFormat="1" ht="21.6" customHeight="1" x14ac:dyDescent="0.3">
      <c r="H73" s="57" t="s">
        <v>222</v>
      </c>
    </row>
    <row r="74" spans="1:10" s="28" customFormat="1" ht="102" customHeight="1" x14ac:dyDescent="0.3">
      <c r="J74" s="34"/>
    </row>
    <row r="75" spans="1:10" ht="37.9" customHeight="1" thickBot="1" x14ac:dyDescent="0.3"/>
    <row r="76" spans="1:10" s="28" customFormat="1" ht="22.15" customHeight="1" thickBot="1" x14ac:dyDescent="0.35">
      <c r="A76" s="37"/>
      <c r="B76" s="58" t="s">
        <v>6</v>
      </c>
      <c r="C76" s="59" t="s">
        <v>9</v>
      </c>
      <c r="D76" s="229" t="s">
        <v>58</v>
      </c>
      <c r="E76" s="230"/>
      <c r="F76" s="231"/>
      <c r="G76" s="59" t="s">
        <v>7</v>
      </c>
      <c r="H76" s="60" t="s">
        <v>13</v>
      </c>
    </row>
    <row r="77" spans="1:10" s="70" customFormat="1" ht="20.100000000000001" customHeight="1" x14ac:dyDescent="0.3">
      <c r="B77" s="102"/>
      <c r="C77" s="103" t="s">
        <v>59</v>
      </c>
      <c r="D77" s="226" t="s">
        <v>140</v>
      </c>
      <c r="E77" s="227"/>
      <c r="F77" s="228"/>
      <c r="G77" s="104">
        <v>132</v>
      </c>
      <c r="H77" s="105">
        <f t="shared" ref="H77:H85" si="2">SUM(B77*G77)</f>
        <v>0</v>
      </c>
    </row>
    <row r="78" spans="1:10" s="70" customFormat="1" ht="20.100000000000001" customHeight="1" x14ac:dyDescent="0.3">
      <c r="B78" s="94"/>
      <c r="C78" s="71" t="s">
        <v>60</v>
      </c>
      <c r="D78" s="120" t="s">
        <v>141</v>
      </c>
      <c r="E78" s="121"/>
      <c r="F78" s="122"/>
      <c r="G78" s="68">
        <v>631</v>
      </c>
      <c r="H78" s="69">
        <f t="shared" si="2"/>
        <v>0</v>
      </c>
    </row>
    <row r="79" spans="1:10" s="70" customFormat="1" ht="20.100000000000001" customHeight="1" x14ac:dyDescent="0.3">
      <c r="B79" s="94"/>
      <c r="C79" s="71" t="s">
        <v>61</v>
      </c>
      <c r="D79" s="120" t="s">
        <v>142</v>
      </c>
      <c r="E79" s="121"/>
      <c r="F79" s="122"/>
      <c r="G79" s="68">
        <v>132</v>
      </c>
      <c r="H79" s="69">
        <f t="shared" si="2"/>
        <v>0</v>
      </c>
    </row>
    <row r="80" spans="1:10" s="70" customFormat="1" ht="20.100000000000001" customHeight="1" x14ac:dyDescent="0.3">
      <c r="B80" s="94"/>
      <c r="C80" s="71" t="s">
        <v>224</v>
      </c>
      <c r="D80" s="120" t="s">
        <v>225</v>
      </c>
      <c r="E80" s="121"/>
      <c r="F80" s="122"/>
      <c r="G80" s="68">
        <v>631</v>
      </c>
      <c r="H80" s="69">
        <f t="shared" si="2"/>
        <v>0</v>
      </c>
    </row>
    <row r="81" spans="2:8" s="70" customFormat="1" ht="20.100000000000001" customHeight="1" x14ac:dyDescent="0.3">
      <c r="B81" s="94"/>
      <c r="C81" s="71" t="s">
        <v>220</v>
      </c>
      <c r="D81" s="120" t="s">
        <v>62</v>
      </c>
      <c r="E81" s="121"/>
      <c r="F81" s="122"/>
      <c r="G81" s="68">
        <v>386</v>
      </c>
      <c r="H81" s="69">
        <f t="shared" si="2"/>
        <v>0</v>
      </c>
    </row>
    <row r="82" spans="2:8" s="70" customFormat="1" ht="20.100000000000001" customHeight="1" x14ac:dyDescent="0.3">
      <c r="B82" s="94"/>
      <c r="C82" s="71" t="s">
        <v>221</v>
      </c>
      <c r="D82" s="120" t="s">
        <v>63</v>
      </c>
      <c r="E82" s="121"/>
      <c r="F82" s="122"/>
      <c r="G82" s="68">
        <v>566</v>
      </c>
      <c r="H82" s="69">
        <f t="shared" si="2"/>
        <v>0</v>
      </c>
    </row>
    <row r="83" spans="2:8" s="70" customFormat="1" ht="20.100000000000001" customHeight="1" x14ac:dyDescent="0.3">
      <c r="B83" s="94"/>
      <c r="C83" s="71" t="s">
        <v>219</v>
      </c>
      <c r="D83" s="120" t="s">
        <v>64</v>
      </c>
      <c r="E83" s="121"/>
      <c r="F83" s="122"/>
      <c r="G83" s="68">
        <v>566</v>
      </c>
      <c r="H83" s="69">
        <f t="shared" si="2"/>
        <v>0</v>
      </c>
    </row>
    <row r="84" spans="2:8" s="70" customFormat="1" ht="20.100000000000001" customHeight="1" x14ac:dyDescent="0.3">
      <c r="B84" s="94"/>
      <c r="C84" s="71" t="s">
        <v>226</v>
      </c>
      <c r="D84" s="143" t="s">
        <v>65</v>
      </c>
      <c r="E84" s="144"/>
      <c r="F84" s="145"/>
      <c r="G84" s="68">
        <v>639</v>
      </c>
      <c r="H84" s="69">
        <f t="shared" si="2"/>
        <v>0</v>
      </c>
    </row>
    <row r="85" spans="2:8" s="70" customFormat="1" ht="22.15" customHeight="1" x14ac:dyDescent="0.3">
      <c r="B85" s="106"/>
      <c r="C85" s="107" t="s">
        <v>66</v>
      </c>
      <c r="D85" s="146" t="s">
        <v>67</v>
      </c>
      <c r="E85" s="147"/>
      <c r="F85" s="148"/>
      <c r="G85" s="76">
        <v>240</v>
      </c>
      <c r="H85" s="77">
        <f t="shared" si="2"/>
        <v>0</v>
      </c>
    </row>
    <row r="86" spans="2:8" s="28" customFormat="1" ht="41.45" customHeight="1" x14ac:dyDescent="0.3">
      <c r="B86" s="31" t="s">
        <v>6</v>
      </c>
      <c r="C86" s="32" t="s">
        <v>9</v>
      </c>
      <c r="D86" s="127" t="s">
        <v>14</v>
      </c>
      <c r="E86" s="128"/>
      <c r="F86" s="129"/>
      <c r="G86" s="32" t="s">
        <v>7</v>
      </c>
      <c r="H86" s="38" t="s">
        <v>13</v>
      </c>
    </row>
    <row r="87" spans="2:8" s="70" customFormat="1" ht="22.15" customHeight="1" x14ac:dyDescent="0.3">
      <c r="B87" s="108"/>
      <c r="C87" s="109" t="s">
        <v>68</v>
      </c>
      <c r="D87" s="120" t="s">
        <v>152</v>
      </c>
      <c r="E87" s="121"/>
      <c r="F87" s="122"/>
      <c r="G87" s="68">
        <v>420</v>
      </c>
      <c r="H87" s="79">
        <f t="shared" ref="H87:H118" si="3">B87*G87</f>
        <v>0</v>
      </c>
    </row>
    <row r="88" spans="2:8" s="70" customFormat="1" ht="20.100000000000001" customHeight="1" x14ac:dyDescent="0.3">
      <c r="B88" s="94"/>
      <c r="C88" s="109" t="s">
        <v>69</v>
      </c>
      <c r="D88" s="120" t="s">
        <v>153</v>
      </c>
      <c r="E88" s="121"/>
      <c r="F88" s="122"/>
      <c r="G88" s="68">
        <v>420</v>
      </c>
      <c r="H88" s="79">
        <f t="shared" si="3"/>
        <v>0</v>
      </c>
    </row>
    <row r="89" spans="2:8" s="70" customFormat="1" ht="20.100000000000001" customHeight="1" x14ac:dyDescent="0.3">
      <c r="B89" s="94"/>
      <c r="C89" s="109" t="s">
        <v>70</v>
      </c>
      <c r="D89" s="120" t="s">
        <v>154</v>
      </c>
      <c r="E89" s="121"/>
      <c r="F89" s="122"/>
      <c r="G89" s="68">
        <v>420</v>
      </c>
      <c r="H89" s="79">
        <f t="shared" si="3"/>
        <v>0</v>
      </c>
    </row>
    <row r="90" spans="2:8" s="70" customFormat="1" ht="20.100000000000001" customHeight="1" x14ac:dyDescent="0.3">
      <c r="B90" s="94"/>
      <c r="C90" s="109" t="s">
        <v>71</v>
      </c>
      <c r="D90" s="120" t="s">
        <v>155</v>
      </c>
      <c r="E90" s="121"/>
      <c r="F90" s="122"/>
      <c r="G90" s="68">
        <v>495</v>
      </c>
      <c r="H90" s="79">
        <f t="shared" si="3"/>
        <v>0</v>
      </c>
    </row>
    <row r="91" spans="2:8" s="70" customFormat="1" ht="20.100000000000001" customHeight="1" x14ac:dyDescent="0.3">
      <c r="B91" s="94"/>
      <c r="C91" s="109" t="s">
        <v>72</v>
      </c>
      <c r="D91" s="140" t="s">
        <v>228</v>
      </c>
      <c r="E91" s="141"/>
      <c r="F91" s="142"/>
      <c r="G91" s="68">
        <v>483</v>
      </c>
      <c r="H91" s="79">
        <f t="shared" si="3"/>
        <v>0</v>
      </c>
    </row>
    <row r="92" spans="2:8" s="70" customFormat="1" ht="20.100000000000001" customHeight="1" x14ac:dyDescent="0.3">
      <c r="B92" s="94"/>
      <c r="C92" s="109" t="s">
        <v>73</v>
      </c>
      <c r="D92" s="120" t="s">
        <v>145</v>
      </c>
      <c r="E92" s="121"/>
      <c r="F92" s="122"/>
      <c r="G92" s="68">
        <v>483</v>
      </c>
      <c r="H92" s="79">
        <f t="shared" si="3"/>
        <v>0</v>
      </c>
    </row>
    <row r="93" spans="2:8" s="70" customFormat="1" ht="20.100000000000001" customHeight="1" x14ac:dyDescent="0.3">
      <c r="B93" s="94"/>
      <c r="C93" s="109" t="s">
        <v>74</v>
      </c>
      <c r="D93" s="120" t="s">
        <v>146</v>
      </c>
      <c r="E93" s="121"/>
      <c r="F93" s="122"/>
      <c r="G93" s="68">
        <v>869</v>
      </c>
      <c r="H93" s="79">
        <f t="shared" si="3"/>
        <v>0</v>
      </c>
    </row>
    <row r="94" spans="2:8" s="70" customFormat="1" ht="20.100000000000001" customHeight="1" x14ac:dyDescent="0.3">
      <c r="B94" s="94"/>
      <c r="C94" s="109" t="s">
        <v>75</v>
      </c>
      <c r="D94" s="120" t="s">
        <v>147</v>
      </c>
      <c r="E94" s="121"/>
      <c r="F94" s="122"/>
      <c r="G94" s="68">
        <v>483</v>
      </c>
      <c r="H94" s="79">
        <f t="shared" si="3"/>
        <v>0</v>
      </c>
    </row>
    <row r="95" spans="2:8" s="70" customFormat="1" ht="20.100000000000001" customHeight="1" x14ac:dyDescent="0.3">
      <c r="B95" s="94"/>
      <c r="C95" s="109" t="s">
        <v>76</v>
      </c>
      <c r="D95" s="120" t="s">
        <v>160</v>
      </c>
      <c r="E95" s="121"/>
      <c r="F95" s="122"/>
      <c r="G95" s="68">
        <v>483</v>
      </c>
      <c r="H95" s="79">
        <f t="shared" si="3"/>
        <v>0</v>
      </c>
    </row>
    <row r="96" spans="2:8" s="70" customFormat="1" ht="20.100000000000001" customHeight="1" x14ac:dyDescent="0.3">
      <c r="B96" s="94"/>
      <c r="C96" s="109" t="s">
        <v>77</v>
      </c>
      <c r="D96" s="120" t="s">
        <v>144</v>
      </c>
      <c r="E96" s="121"/>
      <c r="F96" s="122"/>
      <c r="G96" s="68">
        <v>420</v>
      </c>
      <c r="H96" s="79">
        <f t="shared" si="3"/>
        <v>0</v>
      </c>
    </row>
    <row r="97" spans="2:15" s="70" customFormat="1" ht="20.100000000000001" customHeight="1" x14ac:dyDescent="0.3">
      <c r="B97" s="94"/>
      <c r="C97" s="109" t="s">
        <v>78</v>
      </c>
      <c r="D97" s="120" t="s">
        <v>156</v>
      </c>
      <c r="E97" s="121"/>
      <c r="F97" s="122"/>
      <c r="G97" s="68">
        <v>420</v>
      </c>
      <c r="H97" s="79">
        <f t="shared" si="3"/>
        <v>0</v>
      </c>
    </row>
    <row r="98" spans="2:15" s="70" customFormat="1" ht="20.100000000000001" customHeight="1" x14ac:dyDescent="0.3">
      <c r="B98" s="94"/>
      <c r="C98" s="109" t="s">
        <v>79</v>
      </c>
      <c r="D98" s="120" t="s">
        <v>157</v>
      </c>
      <c r="E98" s="121"/>
      <c r="F98" s="122"/>
      <c r="G98" s="68">
        <v>420</v>
      </c>
      <c r="H98" s="79">
        <f t="shared" si="3"/>
        <v>0</v>
      </c>
    </row>
    <row r="99" spans="2:15" s="70" customFormat="1" ht="20.100000000000001" customHeight="1" x14ac:dyDescent="0.3">
      <c r="B99" s="94"/>
      <c r="C99" s="109" t="s">
        <v>80</v>
      </c>
      <c r="D99" s="120" t="s">
        <v>158</v>
      </c>
      <c r="E99" s="121"/>
      <c r="F99" s="122"/>
      <c r="G99" s="68">
        <v>420</v>
      </c>
      <c r="H99" s="79">
        <f t="shared" si="3"/>
        <v>0</v>
      </c>
    </row>
    <row r="100" spans="2:15" s="70" customFormat="1" ht="20.100000000000001" customHeight="1" x14ac:dyDescent="0.3">
      <c r="B100" s="94"/>
      <c r="C100" s="109" t="s">
        <v>81</v>
      </c>
      <c r="D100" s="120" t="s">
        <v>159</v>
      </c>
      <c r="E100" s="121"/>
      <c r="F100" s="122"/>
      <c r="G100" s="68">
        <v>420</v>
      </c>
      <c r="H100" s="79">
        <f t="shared" si="3"/>
        <v>0</v>
      </c>
    </row>
    <row r="101" spans="2:15" s="70" customFormat="1" ht="20.100000000000001" customHeight="1" x14ac:dyDescent="0.3">
      <c r="B101" s="94"/>
      <c r="C101" s="109" t="s">
        <v>82</v>
      </c>
      <c r="D101" s="120" t="s">
        <v>161</v>
      </c>
      <c r="E101" s="121"/>
      <c r="F101" s="122"/>
      <c r="G101" s="68">
        <v>420</v>
      </c>
      <c r="H101" s="79">
        <f t="shared" si="3"/>
        <v>0</v>
      </c>
    </row>
    <row r="102" spans="2:15" s="70" customFormat="1" ht="20.100000000000001" customHeight="1" x14ac:dyDescent="0.3">
      <c r="B102" s="94"/>
      <c r="C102" s="109" t="s">
        <v>83</v>
      </c>
      <c r="D102" s="120" t="s">
        <v>162</v>
      </c>
      <c r="E102" s="121"/>
      <c r="F102" s="122"/>
      <c r="G102" s="68">
        <v>483</v>
      </c>
      <c r="H102" s="79">
        <f t="shared" si="3"/>
        <v>0</v>
      </c>
    </row>
    <row r="103" spans="2:15" s="70" customFormat="1" ht="20.100000000000001" customHeight="1" x14ac:dyDescent="0.3">
      <c r="B103" s="94"/>
      <c r="C103" s="109" t="s">
        <v>84</v>
      </c>
      <c r="D103" s="120" t="s">
        <v>163</v>
      </c>
      <c r="E103" s="121"/>
      <c r="F103" s="122"/>
      <c r="G103" s="68">
        <v>420</v>
      </c>
      <c r="H103" s="79">
        <f t="shared" si="3"/>
        <v>0</v>
      </c>
      <c r="O103" s="75"/>
    </row>
    <row r="104" spans="2:15" s="70" customFormat="1" ht="20.100000000000001" customHeight="1" x14ac:dyDescent="0.3">
      <c r="B104" s="110"/>
      <c r="C104" s="109" t="s">
        <v>85</v>
      </c>
      <c r="D104" s="120" t="s">
        <v>143</v>
      </c>
      <c r="E104" s="121"/>
      <c r="F104" s="122"/>
      <c r="G104" s="68">
        <v>420</v>
      </c>
      <c r="H104" s="79">
        <f t="shared" si="3"/>
        <v>0</v>
      </c>
    </row>
    <row r="105" spans="2:15" s="70" customFormat="1" ht="20.100000000000001" customHeight="1" x14ac:dyDescent="0.3">
      <c r="B105" s="110"/>
      <c r="C105" s="109" t="s">
        <v>86</v>
      </c>
      <c r="D105" s="120" t="s">
        <v>87</v>
      </c>
      <c r="E105" s="121"/>
      <c r="F105" s="122"/>
      <c r="G105" s="68">
        <v>420</v>
      </c>
      <c r="H105" s="79">
        <f t="shared" si="3"/>
        <v>0</v>
      </c>
    </row>
    <row r="106" spans="2:15" s="70" customFormat="1" ht="20.100000000000001" customHeight="1" x14ac:dyDescent="0.3">
      <c r="B106" s="110"/>
      <c r="C106" s="109" t="s">
        <v>88</v>
      </c>
      <c r="D106" s="120" t="s">
        <v>89</v>
      </c>
      <c r="E106" s="121"/>
      <c r="F106" s="122"/>
      <c r="G106" s="68">
        <v>420</v>
      </c>
      <c r="H106" s="79">
        <f t="shared" si="3"/>
        <v>0</v>
      </c>
    </row>
    <row r="107" spans="2:15" s="70" customFormat="1" ht="20.100000000000001" customHeight="1" x14ac:dyDescent="0.3">
      <c r="B107" s="110"/>
      <c r="C107" s="109" t="s">
        <v>90</v>
      </c>
      <c r="D107" s="120" t="s">
        <v>91</v>
      </c>
      <c r="E107" s="121"/>
      <c r="F107" s="122"/>
      <c r="G107" s="68">
        <v>420</v>
      </c>
      <c r="H107" s="79">
        <f t="shared" si="3"/>
        <v>0</v>
      </c>
    </row>
    <row r="108" spans="2:15" s="70" customFormat="1" ht="20.100000000000001" customHeight="1" x14ac:dyDescent="0.3">
      <c r="B108" s="110"/>
      <c r="C108" s="109" t="s">
        <v>92</v>
      </c>
      <c r="D108" s="133" t="s">
        <v>93</v>
      </c>
      <c r="E108" s="134"/>
      <c r="F108" s="135"/>
      <c r="G108" s="68">
        <v>420</v>
      </c>
      <c r="H108" s="79">
        <f t="shared" si="3"/>
        <v>0</v>
      </c>
    </row>
    <row r="109" spans="2:15" s="70" customFormat="1" ht="20.100000000000001" customHeight="1" x14ac:dyDescent="0.3">
      <c r="B109" s="110"/>
      <c r="C109" s="109" t="s">
        <v>94</v>
      </c>
      <c r="D109" s="120" t="s">
        <v>95</v>
      </c>
      <c r="E109" s="121"/>
      <c r="F109" s="122"/>
      <c r="G109" s="68">
        <v>420</v>
      </c>
      <c r="H109" s="79">
        <f t="shared" si="3"/>
        <v>0</v>
      </c>
    </row>
    <row r="110" spans="2:15" s="70" customFormat="1" ht="20.100000000000001" customHeight="1" x14ac:dyDescent="0.3">
      <c r="B110" s="110"/>
      <c r="C110" s="109" t="s">
        <v>96</v>
      </c>
      <c r="D110" s="120" t="s">
        <v>97</v>
      </c>
      <c r="E110" s="121"/>
      <c r="F110" s="122"/>
      <c r="G110" s="68">
        <v>420</v>
      </c>
      <c r="H110" s="79">
        <f t="shared" si="3"/>
        <v>0</v>
      </c>
    </row>
    <row r="111" spans="2:15" s="70" customFormat="1" ht="20.100000000000001" customHeight="1" x14ac:dyDescent="0.3">
      <c r="B111" s="110"/>
      <c r="C111" s="109" t="s">
        <v>98</v>
      </c>
      <c r="D111" s="120" t="s">
        <v>99</v>
      </c>
      <c r="E111" s="121"/>
      <c r="F111" s="122"/>
      <c r="G111" s="68">
        <v>420</v>
      </c>
      <c r="H111" s="79">
        <f t="shared" si="3"/>
        <v>0</v>
      </c>
    </row>
    <row r="112" spans="2:15" s="70" customFormat="1" ht="20.100000000000001" customHeight="1" x14ac:dyDescent="0.3">
      <c r="B112" s="110"/>
      <c r="C112" s="109" t="s">
        <v>100</v>
      </c>
      <c r="D112" s="120" t="s">
        <v>101</v>
      </c>
      <c r="E112" s="121"/>
      <c r="F112" s="122"/>
      <c r="G112" s="68">
        <v>420</v>
      </c>
      <c r="H112" s="79">
        <f t="shared" si="3"/>
        <v>0</v>
      </c>
    </row>
    <row r="113" spans="2:8" s="70" customFormat="1" ht="20.100000000000001" customHeight="1" x14ac:dyDescent="0.3">
      <c r="B113" s="110"/>
      <c r="C113" s="109" t="s">
        <v>102</v>
      </c>
      <c r="D113" s="120" t="s">
        <v>103</v>
      </c>
      <c r="E113" s="121"/>
      <c r="F113" s="122"/>
      <c r="G113" s="68">
        <v>420</v>
      </c>
      <c r="H113" s="79">
        <f t="shared" si="3"/>
        <v>0</v>
      </c>
    </row>
    <row r="114" spans="2:8" s="70" customFormat="1" ht="20.100000000000001" customHeight="1" x14ac:dyDescent="0.3">
      <c r="B114" s="94"/>
      <c r="C114" s="109" t="s">
        <v>104</v>
      </c>
      <c r="D114" s="120" t="s">
        <v>105</v>
      </c>
      <c r="E114" s="121"/>
      <c r="F114" s="122"/>
      <c r="G114" s="68">
        <v>829.5</v>
      </c>
      <c r="H114" s="79">
        <f t="shared" si="3"/>
        <v>0</v>
      </c>
    </row>
    <row r="115" spans="2:8" s="70" customFormat="1" ht="20.100000000000001" customHeight="1" x14ac:dyDescent="0.3">
      <c r="B115" s="94"/>
      <c r="C115" s="109" t="s">
        <v>106</v>
      </c>
      <c r="D115" s="120" t="s">
        <v>107</v>
      </c>
      <c r="E115" s="121"/>
      <c r="F115" s="122"/>
      <c r="G115" s="68">
        <v>829.5</v>
      </c>
      <c r="H115" s="79">
        <f t="shared" si="3"/>
        <v>0</v>
      </c>
    </row>
    <row r="116" spans="2:8" s="70" customFormat="1" ht="20.100000000000001" customHeight="1" x14ac:dyDescent="0.3">
      <c r="B116" s="94"/>
      <c r="C116" s="109" t="s">
        <v>108</v>
      </c>
      <c r="D116" s="120" t="s">
        <v>109</v>
      </c>
      <c r="E116" s="121"/>
      <c r="F116" s="122"/>
      <c r="G116" s="68">
        <v>829.5</v>
      </c>
      <c r="H116" s="79">
        <f t="shared" si="3"/>
        <v>0</v>
      </c>
    </row>
    <row r="117" spans="2:8" s="70" customFormat="1" ht="20.100000000000001" customHeight="1" x14ac:dyDescent="0.3">
      <c r="B117" s="94"/>
      <c r="C117" s="109" t="s">
        <v>110</v>
      </c>
      <c r="D117" s="120" t="s">
        <v>111</v>
      </c>
      <c r="E117" s="121"/>
      <c r="F117" s="122"/>
      <c r="G117" s="68">
        <v>955.5</v>
      </c>
      <c r="H117" s="79">
        <f t="shared" si="3"/>
        <v>0</v>
      </c>
    </row>
    <row r="118" spans="2:8" s="70" customFormat="1" ht="20.100000000000001" customHeight="1" x14ac:dyDescent="0.3">
      <c r="B118" s="94"/>
      <c r="C118" s="109" t="s">
        <v>187</v>
      </c>
      <c r="D118" s="120" t="s">
        <v>188</v>
      </c>
      <c r="E118" s="121"/>
      <c r="F118" s="122"/>
      <c r="G118" s="68">
        <v>1039.5</v>
      </c>
      <c r="H118" s="79">
        <f t="shared" si="3"/>
        <v>0</v>
      </c>
    </row>
    <row r="119" spans="2:8" s="28" customFormat="1" ht="20.100000000000001" customHeight="1" x14ac:dyDescent="0.3">
      <c r="B119" s="39"/>
      <c r="C119" s="34"/>
      <c r="D119" s="40" t="s">
        <v>112</v>
      </c>
      <c r="E119" s="42"/>
      <c r="F119" s="42"/>
      <c r="G119" s="118"/>
      <c r="H119" s="41"/>
    </row>
    <row r="120" spans="2:8" s="70" customFormat="1" ht="20.100000000000001" customHeight="1" x14ac:dyDescent="0.3">
      <c r="B120" s="94"/>
      <c r="C120" s="71" t="s">
        <v>115</v>
      </c>
      <c r="D120" s="120" t="s">
        <v>149</v>
      </c>
      <c r="E120" s="121"/>
      <c r="F120" s="122"/>
      <c r="G120" s="68">
        <v>787.5</v>
      </c>
      <c r="H120" s="79">
        <f>B120*G120</f>
        <v>0</v>
      </c>
    </row>
    <row r="121" spans="2:8" s="70" customFormat="1" ht="20.100000000000001" customHeight="1" x14ac:dyDescent="0.3">
      <c r="B121" s="94"/>
      <c r="C121" s="71" t="s">
        <v>114</v>
      </c>
      <c r="D121" s="120" t="s">
        <v>148</v>
      </c>
      <c r="E121" s="121"/>
      <c r="F121" s="122"/>
      <c r="G121" s="68">
        <v>913.5</v>
      </c>
      <c r="H121" s="111">
        <f>B121*G121</f>
        <v>0</v>
      </c>
    </row>
    <row r="122" spans="2:8" s="70" customFormat="1" ht="20.100000000000001" customHeight="1" x14ac:dyDescent="0.3">
      <c r="B122" s="94"/>
      <c r="C122" s="71" t="s">
        <v>116</v>
      </c>
      <c r="D122" s="120" t="s">
        <v>150</v>
      </c>
      <c r="E122" s="121"/>
      <c r="F122" s="122"/>
      <c r="G122" s="68">
        <v>787.5</v>
      </c>
      <c r="H122" s="111">
        <f>B122*G122</f>
        <v>0</v>
      </c>
    </row>
    <row r="123" spans="2:8" s="70" customFormat="1" ht="20.100000000000001" customHeight="1" x14ac:dyDescent="0.3">
      <c r="B123" s="94"/>
      <c r="C123" s="71" t="s">
        <v>113</v>
      </c>
      <c r="D123" s="120" t="s">
        <v>151</v>
      </c>
      <c r="E123" s="121"/>
      <c r="F123" s="122"/>
      <c r="G123" s="76">
        <v>1575</v>
      </c>
      <c r="H123" s="112">
        <f>B123*G123</f>
        <v>0</v>
      </c>
    </row>
    <row r="124" spans="2:8" s="28" customFormat="1" ht="22.15" customHeight="1" x14ac:dyDescent="0.3">
      <c r="B124" s="31" t="s">
        <v>6</v>
      </c>
      <c r="C124" s="32" t="s">
        <v>9</v>
      </c>
      <c r="D124" s="127" t="s">
        <v>117</v>
      </c>
      <c r="E124" s="128"/>
      <c r="F124" s="129"/>
      <c r="G124" s="32" t="s">
        <v>7</v>
      </c>
      <c r="H124" s="38" t="s">
        <v>13</v>
      </c>
    </row>
    <row r="125" spans="2:8" s="70" customFormat="1" ht="20.100000000000001" customHeight="1" x14ac:dyDescent="0.3">
      <c r="B125" s="114"/>
      <c r="C125" s="71" t="s">
        <v>118</v>
      </c>
      <c r="D125" s="120" t="s">
        <v>164</v>
      </c>
      <c r="E125" s="121"/>
      <c r="F125" s="122"/>
      <c r="G125" s="68">
        <v>462</v>
      </c>
      <c r="H125" s="79">
        <f t="shared" ref="H125:H133" si="4">B125*G125</f>
        <v>0</v>
      </c>
    </row>
    <row r="126" spans="2:8" s="70" customFormat="1" ht="20.100000000000001" customHeight="1" x14ac:dyDescent="0.3">
      <c r="B126" s="114"/>
      <c r="C126" s="71" t="s">
        <v>119</v>
      </c>
      <c r="D126" s="120" t="s">
        <v>165</v>
      </c>
      <c r="E126" s="121"/>
      <c r="F126" s="122"/>
      <c r="G126" s="68">
        <v>525</v>
      </c>
      <c r="H126" s="79">
        <f t="shared" si="4"/>
        <v>0</v>
      </c>
    </row>
    <row r="127" spans="2:8" s="70" customFormat="1" ht="19.899999999999999" customHeight="1" x14ac:dyDescent="0.3">
      <c r="B127" s="114"/>
      <c r="C127" s="71" t="s">
        <v>120</v>
      </c>
      <c r="D127" s="120" t="s">
        <v>166</v>
      </c>
      <c r="E127" s="121"/>
      <c r="F127" s="122"/>
      <c r="G127" s="68">
        <v>525</v>
      </c>
      <c r="H127" s="79">
        <f t="shared" si="4"/>
        <v>0</v>
      </c>
    </row>
    <row r="128" spans="2:8" s="70" customFormat="1" ht="20.65" customHeight="1" x14ac:dyDescent="0.3">
      <c r="B128" s="94"/>
      <c r="C128" s="95" t="s">
        <v>171</v>
      </c>
      <c r="D128" s="130" t="s">
        <v>184</v>
      </c>
      <c r="E128" s="131"/>
      <c r="F128" s="132"/>
      <c r="G128" s="82">
        <v>441</v>
      </c>
      <c r="H128" s="79">
        <f t="shared" si="4"/>
        <v>0</v>
      </c>
    </row>
    <row r="129" spans="1:8" s="70" customFormat="1" ht="20.65" customHeight="1" x14ac:dyDescent="0.3">
      <c r="B129" s="94"/>
      <c r="C129" s="95" t="s">
        <v>170</v>
      </c>
      <c r="D129" s="130" t="s">
        <v>229</v>
      </c>
      <c r="E129" s="131"/>
      <c r="F129" s="132"/>
      <c r="G129" s="82">
        <v>420</v>
      </c>
      <c r="H129" s="79">
        <f t="shared" si="4"/>
        <v>0</v>
      </c>
    </row>
    <row r="130" spans="1:8" s="70" customFormat="1" ht="20.100000000000001" customHeight="1" x14ac:dyDescent="0.3">
      <c r="B130" s="94"/>
      <c r="C130" s="95" t="s">
        <v>185</v>
      </c>
      <c r="D130" s="130" t="s">
        <v>230</v>
      </c>
      <c r="E130" s="131"/>
      <c r="F130" s="132"/>
      <c r="G130" s="82">
        <v>420</v>
      </c>
      <c r="H130" s="79">
        <f t="shared" si="4"/>
        <v>0</v>
      </c>
    </row>
    <row r="131" spans="1:8" s="70" customFormat="1" ht="20.100000000000001" customHeight="1" x14ac:dyDescent="0.3">
      <c r="B131" s="114"/>
      <c r="C131" s="71" t="s">
        <v>121</v>
      </c>
      <c r="D131" s="120" t="s">
        <v>167</v>
      </c>
      <c r="E131" s="121"/>
      <c r="F131" s="122"/>
      <c r="G131" s="68">
        <v>825</v>
      </c>
      <c r="H131" s="79">
        <f t="shared" si="4"/>
        <v>0</v>
      </c>
    </row>
    <row r="132" spans="1:8" s="70" customFormat="1" ht="20.100000000000001" customHeight="1" x14ac:dyDescent="0.3">
      <c r="B132" s="114"/>
      <c r="C132" s="71" t="s">
        <v>122</v>
      </c>
      <c r="D132" s="123" t="s">
        <v>168</v>
      </c>
      <c r="E132" s="123"/>
      <c r="F132" s="123"/>
      <c r="G132" s="68">
        <v>787.5</v>
      </c>
      <c r="H132" s="79">
        <f t="shared" si="4"/>
        <v>0</v>
      </c>
    </row>
    <row r="133" spans="1:8" s="113" customFormat="1" ht="19.5" thickBot="1" x14ac:dyDescent="0.35">
      <c r="A133" s="70"/>
      <c r="B133" s="115"/>
      <c r="C133" s="116" t="s">
        <v>192</v>
      </c>
      <c r="D133" s="124" t="s">
        <v>169</v>
      </c>
      <c r="E133" s="125"/>
      <c r="F133" s="126"/>
      <c r="G133" s="88">
        <v>787.5</v>
      </c>
      <c r="H133" s="100">
        <f t="shared" si="4"/>
        <v>0</v>
      </c>
    </row>
    <row r="134" spans="1:8" s="113" customFormat="1" ht="20.45" customHeight="1" x14ac:dyDescent="0.3">
      <c r="H134" s="57" t="s">
        <v>223</v>
      </c>
    </row>
  </sheetData>
  <sheetProtection algorithmName="SHA-512" hashValue="E6zizB6xgmT5VnFk5VEGYMkuZYHVG0zCcBPwWgHiBHRLCgFFDAH+K8bPu79i2NE/m0W4uQ4bd3fByVIPTpsuZw==" saltValue="VDRlPupO3TMovpBMcTascA==" spinCount="100000" sheet="1" formatCells="0"/>
  <mergeCells count="128">
    <mergeCell ref="D46:F46"/>
    <mergeCell ref="D54:F54"/>
    <mergeCell ref="D30:F30"/>
    <mergeCell ref="D35:F35"/>
    <mergeCell ref="D33:F33"/>
    <mergeCell ref="D31:F31"/>
    <mergeCell ref="D32:F32"/>
    <mergeCell ref="D34:F34"/>
    <mergeCell ref="D47:F47"/>
    <mergeCell ref="D48:F48"/>
    <mergeCell ref="D49:F49"/>
    <mergeCell ref="D44:F44"/>
    <mergeCell ref="D81:F81"/>
    <mergeCell ref="B25:F25"/>
    <mergeCell ref="B26:F26"/>
    <mergeCell ref="D28:F28"/>
    <mergeCell ref="D29:F29"/>
    <mergeCell ref="D106:F106"/>
    <mergeCell ref="D100:F100"/>
    <mergeCell ref="D72:F72"/>
    <mergeCell ref="D90:F90"/>
    <mergeCell ref="D36:F36"/>
    <mergeCell ref="D38:F38"/>
    <mergeCell ref="D39:F39"/>
    <mergeCell ref="D40:F40"/>
    <mergeCell ref="D86:F86"/>
    <mergeCell ref="D77:F77"/>
    <mergeCell ref="D78:F78"/>
    <mergeCell ref="D79:F79"/>
    <mergeCell ref="D80:F80"/>
    <mergeCell ref="D76:F76"/>
    <mergeCell ref="D45:F45"/>
    <mergeCell ref="D50:F50"/>
    <mergeCell ref="D51:F51"/>
    <mergeCell ref="D52:F52"/>
    <mergeCell ref="D53:F53"/>
    <mergeCell ref="D43:F43"/>
    <mergeCell ref="D37:F37"/>
    <mergeCell ref="B2:H5"/>
    <mergeCell ref="B12:H12"/>
    <mergeCell ref="B10:D10"/>
    <mergeCell ref="B15:H15"/>
    <mergeCell ref="B19:H19"/>
    <mergeCell ref="B11:H11"/>
    <mergeCell ref="G10:H10"/>
    <mergeCell ref="G7:H7"/>
    <mergeCell ref="E18:H18"/>
    <mergeCell ref="B18:D18"/>
    <mergeCell ref="E16:H16"/>
    <mergeCell ref="B16:D16"/>
    <mergeCell ref="B14:D14"/>
    <mergeCell ref="G14:H14"/>
    <mergeCell ref="B17:D17"/>
    <mergeCell ref="B13:D13"/>
    <mergeCell ref="E13:H13"/>
    <mergeCell ref="B23:H23"/>
    <mergeCell ref="D101:F101"/>
    <mergeCell ref="D102:F102"/>
    <mergeCell ref="B20:H20"/>
    <mergeCell ref="B21:H21"/>
    <mergeCell ref="D69:F69"/>
    <mergeCell ref="D70:F70"/>
    <mergeCell ref="D55:F55"/>
    <mergeCell ref="D56:F56"/>
    <mergeCell ref="D57:F57"/>
    <mergeCell ref="D58:F58"/>
    <mergeCell ref="D60:F60"/>
    <mergeCell ref="D61:F61"/>
    <mergeCell ref="D68:F68"/>
    <mergeCell ref="D62:F62"/>
    <mergeCell ref="D63:F63"/>
    <mergeCell ref="D64:F64"/>
    <mergeCell ref="D65:F65"/>
    <mergeCell ref="D66:F66"/>
    <mergeCell ref="D67:F67"/>
    <mergeCell ref="G25:H25"/>
    <mergeCell ref="G26:H26"/>
    <mergeCell ref="B27:G27"/>
    <mergeCell ref="B24:H24"/>
    <mergeCell ref="B22:H22"/>
    <mergeCell ref="D130:F130"/>
    <mergeCell ref="D111:F111"/>
    <mergeCell ref="D59:F59"/>
    <mergeCell ref="D88:F88"/>
    <mergeCell ref="D116:F116"/>
    <mergeCell ref="D41:F41"/>
    <mergeCell ref="D109:F109"/>
    <mergeCell ref="D110:F110"/>
    <mergeCell ref="D71:F71"/>
    <mergeCell ref="D93:F93"/>
    <mergeCell ref="D94:F94"/>
    <mergeCell ref="D95:F95"/>
    <mergeCell ref="D96:F96"/>
    <mergeCell ref="D97:F97"/>
    <mergeCell ref="D107:F107"/>
    <mergeCell ref="D91:F91"/>
    <mergeCell ref="D92:F92"/>
    <mergeCell ref="D82:F82"/>
    <mergeCell ref="D83:F83"/>
    <mergeCell ref="D84:F84"/>
    <mergeCell ref="D85:F85"/>
    <mergeCell ref="D87:F87"/>
    <mergeCell ref="D98:F98"/>
    <mergeCell ref="D99:F99"/>
    <mergeCell ref="D89:F89"/>
    <mergeCell ref="D132:F132"/>
    <mergeCell ref="D112:F112"/>
    <mergeCell ref="D113:F113"/>
    <mergeCell ref="D114:F114"/>
    <mergeCell ref="D103:F103"/>
    <mergeCell ref="D133:F133"/>
    <mergeCell ref="D125:F125"/>
    <mergeCell ref="D126:F126"/>
    <mergeCell ref="D127:F127"/>
    <mergeCell ref="D131:F131"/>
    <mergeCell ref="D117:F117"/>
    <mergeCell ref="D120:F120"/>
    <mergeCell ref="D121:F121"/>
    <mergeCell ref="D122:F122"/>
    <mergeCell ref="D123:F123"/>
    <mergeCell ref="D124:F124"/>
    <mergeCell ref="D129:F129"/>
    <mergeCell ref="D128:F128"/>
    <mergeCell ref="D115:F115"/>
    <mergeCell ref="D104:F104"/>
    <mergeCell ref="D108:F108"/>
    <mergeCell ref="D105:F105"/>
    <mergeCell ref="D118:F118"/>
  </mergeCells>
  <hyperlinks>
    <hyperlink ref="B10" r:id="rId1" display="http://www.stratasys.com/materials/material-safety-data-sheets/polyjet" xr:uid="{00000000-0004-0000-0000-000000000000}"/>
    <hyperlink ref="G10" r:id="rId2" display="http://www.stratasys.com/customer-support/recycling-center" xr:uid="{00000000-0004-0000-0000-000001000000}"/>
    <hyperlink ref="D7" r:id="rId3" display="mailto:supplies@goengineer.com" xr:uid="{00000000-0004-0000-0000-000003000000}"/>
    <hyperlink ref="G7" r:id="rId4" display="https://store.goengineer.com " xr:uid="{4ACB99FF-979F-4366-99BB-0B8A93E98D47}"/>
    <hyperlink ref="G7:H7" r:id="rId5" display="GoEngineer Online Store" xr:uid="{ABF87CB3-3DBF-4A39-8103-42826D59C6D0}"/>
    <hyperlink ref="G25" r:id="rId6" xr:uid="{4C572E99-D347-41B6-A6F3-B08ACD0A9113}"/>
    <hyperlink ref="G26" r:id="rId7" display="mailto:supplies@goengineer.com" xr:uid="{2329AF8D-D370-42A9-A06A-8B2F46BEC149}"/>
  </hyperlinks>
  <pageMargins left="0.17" right="0" top="0.2" bottom="0.1" header="0.3" footer="0.3"/>
  <pageSetup scale="47" fitToHeight="0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Jessica Skorut</cp:lastModifiedBy>
  <cp:lastPrinted>2022-07-07T20:44:26Z</cp:lastPrinted>
  <dcterms:created xsi:type="dcterms:W3CDTF">2015-10-02T20:30:18Z</dcterms:created>
  <dcterms:modified xsi:type="dcterms:W3CDTF">2022-07-09T20:24:41Z</dcterms:modified>
</cp:coreProperties>
</file>