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quires\Documents\GoEngineer Items\Stratasys\Consumables\Order Forms\"/>
    </mc:Choice>
  </mc:AlternateContent>
  <xr:revisionPtr revIDLastSave="0" documentId="8_{051552DB-1FFC-4CBE-8905-DFB2157652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4" i="1" l="1"/>
  <c r="I83" i="1"/>
  <c r="I82" i="1"/>
  <c r="I86" i="1"/>
  <c r="I87" i="1"/>
  <c r="I34" i="1"/>
  <c r="I46" i="1"/>
  <c r="I49" i="1"/>
  <c r="I54" i="1"/>
  <c r="I62" i="1" l="1"/>
  <c r="I61" i="1"/>
  <c r="I63" i="1" l="1"/>
  <c r="I64" i="1"/>
  <c r="I55" i="1"/>
  <c r="I58" i="1"/>
  <c r="I48" i="1"/>
  <c r="I124" i="1" l="1"/>
  <c r="I50" i="1" l="1"/>
  <c r="I151" i="1" l="1"/>
  <c r="I125" i="1"/>
  <c r="I89" i="1" l="1"/>
  <c r="I128" i="1" l="1"/>
  <c r="I104" i="1" l="1"/>
  <c r="I105" i="1"/>
  <c r="I122" i="1"/>
  <c r="I52" i="1" l="1"/>
  <c r="I103" i="1"/>
  <c r="I147" i="1" l="1"/>
  <c r="I121" i="1" l="1"/>
  <c r="I123" i="1" l="1"/>
  <c r="I56" i="1" l="1"/>
  <c r="I152" i="1" l="1"/>
  <c r="I148" i="1"/>
  <c r="I143" i="1"/>
  <c r="I141" i="1"/>
  <c r="I140" i="1"/>
  <c r="I139" i="1"/>
  <c r="I138" i="1"/>
  <c r="I156" i="1"/>
  <c r="I155" i="1"/>
  <c r="I33" i="1" l="1"/>
  <c r="I153" i="1" l="1"/>
  <c r="I38" i="1"/>
  <c r="I37" i="1"/>
  <c r="I131" i="1"/>
  <c r="I118" i="1"/>
  <c r="I117" i="1"/>
  <c r="I93" i="1"/>
  <c r="I91" i="1"/>
  <c r="I90" i="1"/>
  <c r="I51" i="1"/>
  <c r="I45" i="1"/>
  <c r="I39" i="1" l="1"/>
  <c r="I40" i="1"/>
  <c r="I36" i="1"/>
  <c r="I35" i="1"/>
  <c r="I32" i="1"/>
  <c r="I31" i="1"/>
  <c r="I76" i="1"/>
  <c r="I150" i="1" l="1"/>
  <c r="I149" i="1"/>
  <c r="I146" i="1"/>
  <c r="I145" i="1"/>
  <c r="I144" i="1"/>
  <c r="I136" i="1"/>
  <c r="I135" i="1"/>
  <c r="I134" i="1"/>
  <c r="I133" i="1"/>
  <c r="I130" i="1"/>
  <c r="I129" i="1"/>
  <c r="I127" i="1"/>
  <c r="I126" i="1"/>
  <c r="I120" i="1"/>
  <c r="I119" i="1"/>
  <c r="I116" i="1"/>
  <c r="I115" i="1"/>
  <c r="I114" i="1"/>
  <c r="I113" i="1"/>
  <c r="I112" i="1"/>
  <c r="I111" i="1"/>
  <c r="I110" i="1"/>
  <c r="I109" i="1"/>
  <c r="I108" i="1"/>
  <c r="I107" i="1"/>
  <c r="I106" i="1"/>
  <c r="I102" i="1"/>
  <c r="I101" i="1"/>
  <c r="I100" i="1"/>
  <c r="I99" i="1"/>
  <c r="I98" i="1"/>
  <c r="I97" i="1"/>
  <c r="I96" i="1"/>
  <c r="I95" i="1"/>
  <c r="I88" i="1"/>
  <c r="I92" i="1"/>
  <c r="I59" i="1"/>
  <c r="I57" i="1"/>
  <c r="I53" i="1"/>
  <c r="I47" i="1"/>
  <c r="I44" i="1"/>
  <c r="I43" i="1"/>
  <c r="I75" i="1"/>
  <c r="I73" i="1"/>
  <c r="I72" i="1"/>
  <c r="I71" i="1"/>
  <c r="I67" i="1"/>
  <c r="I68" i="1"/>
  <c r="I69" i="1"/>
  <c r="I66" i="1"/>
  <c r="I28" i="1" l="1"/>
</calcChain>
</file>

<file path=xl/sharedStrings.xml><?xml version="1.0" encoding="utf-8"?>
<sst xmlns="http://schemas.openxmlformats.org/spreadsheetml/2006/main" count="279" uniqueCount="267">
  <si>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</si>
  <si>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</si>
  <si>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</si>
  <si>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</si>
  <si>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</si>
  <si>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</si>
  <si>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</si>
  <si>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</si>
  <si>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</si>
  <si>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</si>
  <si>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300-00103</t>
  </si>
  <si>
    <t>Stratasys Safety Data</t>
  </si>
  <si>
    <t>Sub Totals</t>
  </si>
  <si>
    <t>511-10801</t>
  </si>
  <si>
    <t>511-10101</t>
  </si>
  <si>
    <t>511-10201</t>
  </si>
  <si>
    <t>511-10601</t>
  </si>
  <si>
    <t>SR-100/SR-110</t>
  </si>
  <si>
    <t>511-11801</t>
  </si>
  <si>
    <t>511-11101</t>
  </si>
  <si>
    <t>511-11201</t>
  </si>
  <si>
    <t>Breakaway Support</t>
  </si>
  <si>
    <t>511-10800</t>
  </si>
  <si>
    <t>511-12001</t>
  </si>
  <si>
    <t>511-10400</t>
  </si>
  <si>
    <t>511-10600</t>
  </si>
  <si>
    <t>511-10701</t>
  </si>
  <si>
    <t>511-10401</t>
  </si>
  <si>
    <t>511-10301</t>
  </si>
  <si>
    <t>511-10501</t>
  </si>
  <si>
    <t>511-10900</t>
  </si>
  <si>
    <t>511-10100</t>
  </si>
  <si>
    <t>511-00500</t>
  </si>
  <si>
    <t>511-00200</t>
  </si>
  <si>
    <t>Tip Brush and Wiper Assy (qty 4)</t>
  </si>
  <si>
    <t>Ecoworks Cleaning Agent (case of 24)</t>
  </si>
  <si>
    <t>325-00100</t>
  </si>
  <si>
    <t>511-00700</t>
  </si>
  <si>
    <t>Purge Ledge, Fortus 380mc/450mc (Qty 4)</t>
  </si>
  <si>
    <t>Kapton Catcher, Fortus 360/380/400/450/900mc (Qty 4)</t>
  </si>
  <si>
    <t>310-05000</t>
  </si>
  <si>
    <t>Envelope Bulb, Fortus 380mc/450mc (Qty 2)</t>
  </si>
  <si>
    <t>WaterWorks Soluble Concentrate (12 bottles) * must be shipped via ground transport</t>
  </si>
  <si>
    <t>355-02110</t>
  </si>
  <si>
    <t>ABS-M30 (Natural) Filament Canister, Fortus Plus, 92 in^3 (1510 cc)</t>
  </si>
  <si>
    <t>355-02111</t>
  </si>
  <si>
    <t>ABS-M30 (White) Filament Canister, Fortus Plus, 92 in^3 (1510 cc)</t>
  </si>
  <si>
    <t>355-02112</t>
  </si>
  <si>
    <t>ABS-M30 (Black) Filament Canister, Fortus Plus, 92 in^3 (1510 cc)</t>
  </si>
  <si>
    <t>355-02113</t>
  </si>
  <si>
    <t>ABS-M30 (Gray) Filament Canister, Fortus Plus, 92 in^3 (1510 cc)</t>
  </si>
  <si>
    <t>355-02114</t>
  </si>
  <si>
    <t>ABS-M30 (Red) Filament Canister, Fortus Plus, 92 in^3 (1510 cc)</t>
  </si>
  <si>
    <t>355-02115</t>
  </si>
  <si>
    <t>ABS-M30 (Blue) Filament Canister, Fortus Plus, 92 in^3 (1510 cc)</t>
  </si>
  <si>
    <t>355-02120</t>
  </si>
  <si>
    <t>ABS-M30i (Natural) Filament Canister, Fortus Plus, 92 in^3 (1510 cc)</t>
  </si>
  <si>
    <t>355-02130</t>
  </si>
  <si>
    <t>ABS-ESD7 (Black) Filament Canister, Fortus Plus, 92 in^3 (1510 cc)</t>
  </si>
  <si>
    <t>355-02140</t>
  </si>
  <si>
    <t>ASA (Natural) Filament Canister, Fortus Plus, 92 in^3 (1510 cc)</t>
  </si>
  <si>
    <t>355-02142</t>
  </si>
  <si>
    <t>ASA (Black) Filament Canister, Fortus Plus, 92 in^3 (1510 cc)</t>
  </si>
  <si>
    <t>355-02141</t>
  </si>
  <si>
    <t>ASA (White) Filament Canister, Fortus Plus, 92 in^3 (1510 cc)</t>
  </si>
  <si>
    <t>355-02143</t>
  </si>
  <si>
    <t>ASA (Dark Gray) Filament Canister, Fortus Plus, 92 in^3 (1510 cc)</t>
  </si>
  <si>
    <t>355-02144</t>
  </si>
  <si>
    <t>ASA (Red) Filament Canister, Fortus Plus, 92 in^3 (1510 cc)</t>
  </si>
  <si>
    <t>355-02145</t>
  </si>
  <si>
    <t>ASA (Blue) Filament Canister, Fortus Plus, 92 in^3 (1510 cc)</t>
  </si>
  <si>
    <t>355-02146</t>
  </si>
  <si>
    <t>ASA (Light Gray) Filament Canister, Fortus Plus, 92 in^3 (1510 cc)</t>
  </si>
  <si>
    <t>355-02147</t>
  </si>
  <si>
    <t>ASA (Green) Filament Canister, Fortus Plus, 92 in^3 (1510 cc)</t>
  </si>
  <si>
    <t>355-02148</t>
  </si>
  <si>
    <t>ASA (Orange) Filament Canister, Fortus Plus, 92 in^3 (1510 cc)</t>
  </si>
  <si>
    <t>355-02149</t>
  </si>
  <si>
    <t>ASA (Yellow) Filament Canister, Fortus Plus, 92 in^3 (1510 cc)</t>
  </si>
  <si>
    <t>355-02210</t>
  </si>
  <si>
    <t>PC (White) Filament Canister, Fortus Plus, 92 in^3 (1510 cc)</t>
  </si>
  <si>
    <t>355-02220</t>
  </si>
  <si>
    <t>PC-ISO (White) Filament Canister, Fortus Plus, 92 in^3 (1510 cc)</t>
  </si>
  <si>
    <t>355-02221</t>
  </si>
  <si>
    <t>PC-ISO (Translucent) Filament Canister, Fortus Plus, 92 in^3 (1510 cc)</t>
  </si>
  <si>
    <t>355-02230</t>
  </si>
  <si>
    <t>355-02310</t>
  </si>
  <si>
    <t>Ultem 9085 (Natural) Filament Canister, Fortus Plus, 92 in^3 (1510 cc)</t>
  </si>
  <si>
    <t>355-02311</t>
  </si>
  <si>
    <t>Ultem 9085 (Black) Filament Canister, Fortus Plus, 92 in^3 (1510 cc)</t>
  </si>
  <si>
    <t>355-02320</t>
  </si>
  <si>
    <t>355-02330</t>
  </si>
  <si>
    <t>ULTEM 1010 (Natural) Filament Canister, Fortus Plus, 92 in^3 (1510 cc)</t>
  </si>
  <si>
    <t>Xtend 184in^3 (3020cc)</t>
  </si>
  <si>
    <t>355-08110</t>
  </si>
  <si>
    <t>ABS-M30 (Natural) Filament Canister, Fortus Plus, 184 in^3 (3020 cc)</t>
  </si>
  <si>
    <t>355-08112</t>
  </si>
  <si>
    <t>ABS-M30 (Black) Filament Canister, Fortus Plus, 184 in^3 (3020 cc)</t>
  </si>
  <si>
    <t>355-08210</t>
  </si>
  <si>
    <t>PC (White) Filament Canister, Fortus Plus, 184 in^3 (3020 cc)</t>
  </si>
  <si>
    <t>355-08310</t>
  </si>
  <si>
    <t>Ultem 9085 (Natural) Filament Canister, Fortus Plus, 184 in^3 (3020 cc)</t>
  </si>
  <si>
    <t>355-00100</t>
  </si>
  <si>
    <t>355-03110</t>
  </si>
  <si>
    <t>355-03120</t>
  </si>
  <si>
    <t>355-03130</t>
  </si>
  <si>
    <t>355-03210</t>
  </si>
  <si>
    <t>355-03220</t>
  </si>
  <si>
    <t>355-03240</t>
  </si>
  <si>
    <t>ULTEM 1010 Support Filament Canister, Fortus Plus, 92 in^3 (1510 cc)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</si>
  <si>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</si>
  <si>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</si>
  <si>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</si>
  <si>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</si>
  <si>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</si>
  <si>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</si>
  <si>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Order Total*</t>
  </si>
  <si>
    <t>T12 Tip (qty 1)</t>
  </si>
  <si>
    <t>T10 Tip (qty 1)</t>
  </si>
  <si>
    <t>T16 Tip (qty 1)</t>
  </si>
  <si>
    <t>T20 Tip (qty 1)</t>
  </si>
  <si>
    <t>T12 SR-30 Tip (qty 1)</t>
  </si>
  <si>
    <t>T12 SR-100/SR-110 Tip (qty 1)</t>
  </si>
  <si>
    <t>511-10850</t>
  </si>
  <si>
    <t>511-12000</t>
  </si>
  <si>
    <t>511-10710</t>
  </si>
  <si>
    <t>511-00701</t>
  </si>
  <si>
    <t>Fortus Plus 380/450/900 MISC</t>
  </si>
  <si>
    <t xml:space="preserve"> Fortus Plus 380/450/ 900 Foundations </t>
  </si>
  <si>
    <t>325-00300</t>
  </si>
  <si>
    <t>355-02260</t>
  </si>
  <si>
    <t>PC-ABS (Black) Filament Canister, Fortus Plus</t>
  </si>
  <si>
    <t>355-03150</t>
  </si>
  <si>
    <t>ST130 Filament Canister, Fortus Plus, 92 in^3 (1510 cc)</t>
  </si>
  <si>
    <t>355-02340</t>
  </si>
  <si>
    <t>PPSF Filament Canister, Fortus Plus (only for 400 and 900mc Plus sytems, not 450mc)</t>
  </si>
  <si>
    <t>300-01200</t>
  </si>
  <si>
    <t>Tri-Gel Lube</t>
  </si>
  <si>
    <t>511-00300</t>
  </si>
  <si>
    <t>Tip Wipe Flicker, Metal or Metal w/ silicone (qty 8)</t>
  </si>
  <si>
    <t>Xtend 500 in^3 (8195 cc)</t>
  </si>
  <si>
    <t>360-50210</t>
  </si>
  <si>
    <t>Xtend 500 PC Filament, Fortus Plus, 500 in^3 (8195 cc)</t>
  </si>
  <si>
    <t>360-50110</t>
  </si>
  <si>
    <t>Xtend 500 ABS-M30 (Ivory) Filament, Fortus Plus, 500 in^3 (8195 cc)</t>
  </si>
  <si>
    <t>360-50211</t>
  </si>
  <si>
    <t>Xtend 500 ABS-M30 (Black) Filament, Fortus Plus, 500 in^3 (8195 cc)</t>
  </si>
  <si>
    <t>360-50240</t>
  </si>
  <si>
    <t>Xtend 500 ASA (Natural) Filament, Fortus Plus, 500 in^3 (8195 cc)</t>
  </si>
  <si>
    <t>355-03140</t>
  </si>
  <si>
    <t>SR-20 Support Filament Canister, Fortus Plus (only for 400/900mc Plus sytems)</t>
  </si>
  <si>
    <t>SUPPORT MATERIAL [92 in^3 (1510 cc)]</t>
  </si>
  <si>
    <t>355-03300</t>
  </si>
  <si>
    <t>SR130_S Soluble Release Support Canister, Fortus Plus, 92 in^3 (1510 cc)</t>
  </si>
  <si>
    <t>SR30 Soluble Release Support Canister, Fortus Plus, 92 in^3 (1510 cc)</t>
  </si>
  <si>
    <t>SR100 Soluble Release Support Canister, Fortus Plus, 92 in^3 (1510 cc)</t>
  </si>
  <si>
    <t>SR 110 Soluble Release Support Canister, Fortus Plus, 92 in^3 (1510 cc)</t>
  </si>
  <si>
    <t>PC BASS Support Canister, Fortus Plus, 92 in^3 (1510 cc)</t>
  </si>
  <si>
    <t>ULTEM 9085 Support Canister, Fortus Plus, 92 in^3 (1510 cc)</t>
  </si>
  <si>
    <t>355-03250</t>
  </si>
  <si>
    <t>PPSF Support Filament Canister, Fortus Plus (only 400 and 900mc Plus sytems, not 450mc)</t>
  </si>
  <si>
    <t>360-53210</t>
  </si>
  <si>
    <t>Xtend 500 PC BASS Support, Fortus Plus 500 in^3 (8195 cc)</t>
  </si>
  <si>
    <t>360-53110</t>
  </si>
  <si>
    <t>Xtend 500 SR-30 Soluble Support Fortus Plus 500 in^3 (8195 cc)</t>
  </si>
  <si>
    <t>Fortus Plus  380/450/900 Model Material-Canisters compatible to 380mc/450mc/upgraded360mc/400mc/900mc, and all Fortus 900mc≥ SN# L0502</t>
  </si>
  <si>
    <t>Ultem 1010 Purge Ledge, Fortus 450MC</t>
  </si>
  <si>
    <t xml:space="preserve">ULTEM 1010 CG (Natural) Filament Canister, Fortus Plus, 92 in^3 (1510 cc)                                                                                                                     - ULTEM 1010 Certified Grade has the following certifications - NSF 51 - ISO 10993 - USP Class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</si>
  <si>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Page 1 of 2</t>
  </si>
  <si>
    <t>Fortus Plus 380/450/900 mc Tips/Sets</t>
  </si>
  <si>
    <t xml:space="preserve">SR-30 </t>
  </si>
  <si>
    <t xml:space="preserve">T10 = .005" (.127mm)  I T12= .007" (.178mm) I T14-.10" (.254mm) I T16=.010" (.254mm) I T20=.013" (.330mm) </t>
  </si>
  <si>
    <t>511-10750</t>
  </si>
  <si>
    <t>Page 2 of 2</t>
  </si>
  <si>
    <t>Email Form to:</t>
  </si>
  <si>
    <t>supplies@goengineer.com</t>
  </si>
  <si>
    <t>Shipping Address:</t>
  </si>
  <si>
    <t>City:</t>
  </si>
  <si>
    <t>State:</t>
  </si>
  <si>
    <t>Zip:</t>
  </si>
  <si>
    <t>Nylon 12 CF (Black) Filament Canister, Fortus Plus, 92 in^3 (1510 cc)</t>
  </si>
  <si>
    <t>355-02411</t>
  </si>
  <si>
    <t>355-02250</t>
  </si>
  <si>
    <t>Nylon 6 (Black) Filament Canister, Fortus Plus, 92 in^3 (1510 cc)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</si>
  <si>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 xml:space="preserve"> (Note - If Shipping via your freight carrier please indicate carrier and account number below)</t>
    </r>
  </si>
  <si>
    <t>YOUR PRINTER INFORMATION</t>
  </si>
  <si>
    <t>355-03135</t>
  </si>
  <si>
    <t>SR35 Soluble Release Support Canister, Fortus Plus, 92 in^3 (1510 cc)</t>
  </si>
  <si>
    <t>511-10720</t>
  </si>
  <si>
    <t>355-23101</t>
  </si>
  <si>
    <t>Ultem 9085 (Natural) AEROSPACE, Fortus Plus, 92CI</t>
  </si>
  <si>
    <t>ANTERO 800NA Filament Canister, Fortus Plus, 92 in^3 (1510 cc)</t>
  </si>
  <si>
    <t>355-03260</t>
  </si>
  <si>
    <t>Antero SUP8000B Support Filament Canister, Fortus Plus, 92 in^3 (1510 cc)</t>
  </si>
  <si>
    <t>GoEngineer Online Store</t>
  </si>
  <si>
    <t xml:space="preserve">  Technical Support email: AMSupport@goengineer.com</t>
  </si>
  <si>
    <t>511-10730-S</t>
  </si>
  <si>
    <t xml:space="preserve">T20D Tip (qty 1) </t>
  </si>
  <si>
    <t xml:space="preserve">T20B ST130_S Tip (qty 1) </t>
  </si>
  <si>
    <t>PC -ISO (White) Filament Canister, Fortus Plus, 92 in^3 (1510 cc)</t>
  </si>
  <si>
    <t>Nylon 12 (Black) Filament Canister, Fortus Plus, 92 in^3 (1510 cc)</t>
  </si>
  <si>
    <t>355-02510</t>
  </si>
  <si>
    <t>ANTERO (M), 840CN0, 92CI Fortus Plus, 92CI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</si>
  <si>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</si>
  <si>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</si>
  <si>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</si>
  <si>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</si>
  <si>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</si>
  <si>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Description </t>
  </si>
  <si>
    <t xml:space="preserve">             PART/MATERIAL INFORMATION</t>
  </si>
  <si>
    <t>CREDIT CARD:  Use our online store OR submit this form for a formal quote and receive a secure online link to pay by credit card.</t>
  </si>
  <si>
    <t>325-00275-S</t>
  </si>
  <si>
    <t>Foundation Sheet - Large - Fortus 900mc (ABS-M30, ASA, PC-ABS, PC)  (pkg of 10)</t>
  </si>
  <si>
    <t>Foundation Sheet-Fortus 380mc  (ABS-M30, ABS-ESD7, ASA, PC)  (pkg of 20)</t>
  </si>
  <si>
    <t>Foundation Sheet-Fortus 380mc (Nylon 12)  (pkg of 20)</t>
  </si>
  <si>
    <t>Foundation Sheet-Fortus 450/900mc (ABS-M30, ASA, PC-ABS, PC) -(Pkg of 20)</t>
  </si>
  <si>
    <t>Foundation Sheet- Fortus 450/900 High Temp (ULTEM9085, ULTEM1010, PPSF, ANT800NA ) -(Pkg of 20)</t>
  </si>
  <si>
    <t xml:space="preserve">Foundation Sheet - Large, Fortus 900mc  (PPSF, ULTEM 9085,ULTEM 1010)-(pkg of 10)  </t>
  </si>
  <si>
    <t>Foundation Sheet - Fortus 900mc (Nylon)-(pkg of 10)</t>
  </si>
  <si>
    <t>Foundation Sheet- Fortus 450mc/900mc  (Nylon) (pkg of 20)</t>
  </si>
  <si>
    <t>325-00475-S</t>
  </si>
  <si>
    <t>511-10410</t>
  </si>
  <si>
    <t>T16A (qty 1)</t>
  </si>
  <si>
    <t>511-10901</t>
  </si>
  <si>
    <t>T12SR (qty 1)</t>
  </si>
  <si>
    <t>511-10740-S</t>
  </si>
  <si>
    <t>T20F (qty 1)</t>
  </si>
  <si>
    <t>SR-20</t>
  </si>
  <si>
    <t>511-10000</t>
  </si>
  <si>
    <t>511-10700</t>
  </si>
  <si>
    <t>511-10500</t>
  </si>
  <si>
    <t>511-10300</t>
  </si>
  <si>
    <t>T10/T12SR Tip Set - Includes one (1) T12 Tip and one (1) T12-SR Tip</t>
  </si>
  <si>
    <t>T12/T12SR Tip Set - Includes one (1) T12 Tip and one (1) T12-SR Tip</t>
  </si>
  <si>
    <t>T16/T12SR Tip Set -  Includes one (1) T16 Tip and one (1) T12-SR Tip</t>
  </si>
  <si>
    <t xml:space="preserve"> T20/T12SR Tip Set - Includes one (1) T20 Tip and one (1) T12-SR Tip</t>
  </si>
  <si>
    <t xml:space="preserve">T10/T12 SR-100 Tip Set  - Includes one (1) T10 Tip and one (1) T12-SR-100 Tip                                                                                                                                               </t>
  </si>
  <si>
    <t>T20/T12 SR-30 Tip Set - Includes one (1) T20 Tip and one (1) T12 SR-30 Tip</t>
  </si>
  <si>
    <t xml:space="preserve">T12/T12 SR-100/110 Tip - Includes one (1) T12 Tip and one (1) T12-SR-100/110 Tip                                                                                                         </t>
  </si>
  <si>
    <t xml:space="preserve">T16/T12 SR-100/110 Tip Set - Includes one (1) T16 Tip and one (1) T12-SR-100/110 Tip                                                                                               </t>
  </si>
  <si>
    <t xml:space="preserve">T12/T12 SR-30 Tip Set - Includes one (1) T12 Tip and one (1) T12 SR-30 Tip                                                                                                                               </t>
  </si>
  <si>
    <t xml:space="preserve">T16/T12  SR-30 Tip Set - Includes one (1) T16 Tip and one (1) T12 SR-30 Tip                                                                                                                               </t>
  </si>
  <si>
    <t xml:space="preserve">T10/T12 SR-30 Tip Set - includes one (1)T10 Tip and one (1) T12 SR-30 Tip                                                                                                                                </t>
  </si>
  <si>
    <t xml:space="preserve">T12 Tip Set  - Includes two (2) T12 Tips                                                                                                                                                                 </t>
  </si>
  <si>
    <t>T16 Tip Set  - Includes two (2) T16 Tips</t>
  </si>
  <si>
    <t xml:space="preserve">T20/T16 Tip Set - includes one (1)  T20 Tip and one (1) T16 Tip
</t>
  </si>
  <si>
    <t xml:space="preserve">T20B/T20 Tip Set -  Includes one (1) T20B Tip and one (1) T20 Tip                                                                                                                             </t>
  </si>
  <si>
    <t xml:space="preserve">T14/T16 Tip Set--includes one (1) T14 1:1 and one (1) T16 Tip </t>
  </si>
  <si>
    <t>T40A Tip (qty 1)</t>
  </si>
  <si>
    <t>T20C Nylon 12CH Hardened Tip (qty 1)</t>
  </si>
  <si>
    <t>T14 Tip (qty 1)</t>
  </si>
  <si>
    <t>*Accounts Payable Email:</t>
  </si>
  <si>
    <t>325-00750-S</t>
  </si>
  <si>
    <t>325-00650-S</t>
  </si>
  <si>
    <t>355-02500</t>
  </si>
  <si>
    <t>511-10735-S</t>
  </si>
  <si>
    <t>TIP, FDM, T20E</t>
  </si>
  <si>
    <t>511-10420-S</t>
  </si>
  <si>
    <t>TIP, FDM, T16E</t>
  </si>
  <si>
    <t>511-00800-S</t>
  </si>
  <si>
    <t>BLOCK, PEKK PURGE LEDGE</t>
  </si>
  <si>
    <t>511-12010-S</t>
  </si>
  <si>
    <t>TIP,  FDM, T14E</t>
  </si>
  <si>
    <t>355-00750-s</t>
  </si>
  <si>
    <t>Xtend 500 in^3 (8195 cc)  SUPPORT</t>
  </si>
  <si>
    <t>Breakaway Support Cont…</t>
  </si>
  <si>
    <t>USD FORTUS PLUS 380/450/900 SYSTEMS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</si>
</sst>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30" applyNumberFormat="0" applyAlignment="0" applyProtection="0"/>
    <xf numFmtId="0" fontId="17" fillId="10" borderId="31" applyNumberFormat="0" applyAlignment="0" applyProtection="0"/>
    <xf numFmtId="0" fontId="18" fillId="10" borderId="30" applyNumberFormat="0" applyAlignment="0" applyProtection="0"/>
    <xf numFmtId="0" fontId="19" fillId="0" borderId="32" applyNumberFormat="0" applyFill="0" applyAlignment="0" applyProtection="0"/>
    <xf numFmtId="0" fontId="2" fillId="11" borderId="33" applyNumberFormat="0" applyAlignment="0" applyProtection="0"/>
    <xf numFmtId="0" fontId="20" fillId="0" borderId="0" applyNumberFormat="0" applyFill="0" applyBorder="0" applyAlignment="0" applyProtection="0"/>
    <xf numFmtId="0" fontId="1" fillId="12" borderId="3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5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/>
    <xf numFmtId="0" fontId="25" fillId="0" borderId="0"/>
    <xf numFmtId="165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65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0" fontId="26" fillId="0" borderId="0"/>
    <xf numFmtId="0" fontId="25" fillId="0" borderId="0"/>
    <xf numFmtId="165" fontId="25" fillId="0" borderId="0"/>
    <xf numFmtId="165" fontId="26" fillId="0" borderId="0"/>
    <xf numFmtId="0" fontId="25" fillId="0" borderId="0"/>
    <xf numFmtId="165" fontId="25" fillId="0" borderId="0"/>
    <xf numFmtId="165" fontId="25" fillId="0" borderId="0"/>
    <xf numFmtId="0" fontId="26" fillId="0" borderId="0"/>
    <xf numFmtId="0" fontId="26" fillId="0" borderId="0"/>
    <xf numFmtId="165" fontId="26" fillId="0" borderId="0"/>
    <xf numFmtId="0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165" fontId="26" fillId="0" borderId="0"/>
    <xf numFmtId="0" fontId="1" fillId="0" borderId="0"/>
    <xf numFmtId="165" fontId="1" fillId="0" borderId="0"/>
    <xf numFmtId="0" fontId="25" fillId="0" borderId="0"/>
    <xf numFmtId="165" fontId="25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167" fontId="25" fillId="0" borderId="0"/>
    <xf numFmtId="167" fontId="25" fillId="0" borderId="0"/>
    <xf numFmtId="167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0" fontId="25" fillId="0" borderId="0"/>
    <xf numFmtId="0" fontId="1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1" fillId="0" borderId="0"/>
    <xf numFmtId="167" fontId="1" fillId="0" borderId="0"/>
    <xf numFmtId="0" fontId="1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5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12" borderId="34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25" fillId="0" borderId="0"/>
    <xf numFmtId="165" fontId="13" fillId="6" borderId="0" applyNumberFormat="0" applyBorder="0" applyAlignment="0" applyProtection="0"/>
    <xf numFmtId="166" fontId="1" fillId="0" borderId="0"/>
    <xf numFmtId="165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9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30" applyNumberFormat="0" applyAlignment="0" applyProtection="0"/>
    <xf numFmtId="0" fontId="2" fillId="11" borderId="33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30" applyNumberFormat="0" applyAlignment="0" applyProtection="0"/>
    <xf numFmtId="0" fontId="19" fillId="0" borderId="32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7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27" fillId="12" borderId="34" applyNumberFormat="0" applyFont="0" applyAlignment="0" applyProtection="0"/>
    <xf numFmtId="0" fontId="17" fillId="10" borderId="31" applyNumberFormat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0" borderId="35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</cellStyleXfs>
  <cellXfs count="263">
    <xf numFmtId="0" fontId="0" fillId="0" borderId="0" xfId="0"/>
    <xf numFmtId="0" fontId="0" fillId="0" borderId="0" xfId="0" applyAlignment="1">
      <alignment horizontal="center" vertical="center"/>
    </xf>
    <xf numFmtId="0" fontId="35" fillId="0" borderId="15" xfId="0" applyNumberFormat="1" applyFont="1" applyFill="1" applyBorder="1" applyAlignment="1" applyProtection="1">
      <alignment horizontal="right"/>
    </xf>
    <xf numFmtId="0" fontId="35" fillId="4" borderId="14" xfId="0" applyNumberFormat="1" applyFont="1" applyFill="1" applyBorder="1" applyAlignment="1" applyProtection="1">
      <alignment horizontal="left"/>
    </xf>
    <xf numFmtId="0" fontId="35" fillId="4" borderId="0" xfId="0" applyNumberFormat="1" applyFont="1" applyFill="1" applyBorder="1" applyAlignment="1" applyProtection="1">
      <alignment horizontal="left"/>
    </xf>
    <xf numFmtId="0" fontId="34" fillId="0" borderId="0" xfId="0" applyFont="1"/>
    <xf numFmtId="0" fontId="24" fillId="0" borderId="0" xfId="2" applyFont="1" applyBorder="1" applyAlignment="1">
      <alignment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/>
    </xf>
    <xf numFmtId="0" fontId="35" fillId="0" borderId="49" xfId="0" applyNumberFormat="1" applyFont="1" applyFill="1" applyBorder="1" applyAlignment="1" applyProtection="1"/>
    <xf numFmtId="0" fontId="35" fillId="0" borderId="49" xfId="0" applyNumberFormat="1" applyFont="1" applyFill="1" applyBorder="1" applyAlignment="1" applyProtection="1">
      <alignment horizontal="right"/>
    </xf>
    <xf numFmtId="0" fontId="35" fillId="0" borderId="50" xfId="0" applyFont="1" applyBorder="1" applyAlignment="1">
      <alignment horizontal="right"/>
    </xf>
    <xf numFmtId="0" fontId="7" fillId="0" borderId="51" xfId="2" applyBorder="1" applyAlignment="1">
      <alignment vertical="center"/>
    </xf>
    <xf numFmtId="0" fontId="35" fillId="0" borderId="52" xfId="0" applyNumberFormat="1" applyFont="1" applyFill="1" applyBorder="1" applyAlignment="1" applyProtection="1">
      <alignment horizontal="right"/>
    </xf>
    <xf numFmtId="0" fontId="35" fillId="0" borderId="54" xfId="0" applyNumberFormat="1" applyFont="1" applyFill="1" applyBorder="1" applyAlignment="1" applyProtection="1"/>
    <xf numFmtId="0" fontId="35" fillId="0" borderId="50" xfId="0" applyNumberFormat="1" applyFont="1" applyFill="1" applyBorder="1" applyAlignment="1" applyProtection="1"/>
    <xf numFmtId="0" fontId="24" fillId="0" borderId="56" xfId="2" applyFont="1" applyBorder="1" applyAlignment="1">
      <alignment vertical="center"/>
    </xf>
    <xf numFmtId="0" fontId="35" fillId="0" borderId="14" xfId="0" applyNumberFormat="1" applyFont="1" applyFill="1" applyBorder="1" applyAlignment="1" applyProtection="1"/>
    <xf numFmtId="0" fontId="40" fillId="0" borderId="20" xfId="0" applyFont="1" applyBorder="1" applyAlignment="1" applyProtection="1">
      <alignment vertical="center"/>
      <protection locked="0"/>
    </xf>
    <xf numFmtId="0" fontId="38" fillId="0" borderId="0" xfId="0" applyFont="1" applyBorder="1" applyAlignment="1">
      <alignment horizontal="left" vertical="center" wrapText="1"/>
    </xf>
    <xf numFmtId="44" fontId="39" fillId="0" borderId="9" xfId="0" applyNumberFormat="1" applyFont="1" applyFill="1" applyBorder="1" applyAlignment="1">
      <alignment horizontal="center" vertical="center"/>
    </xf>
    <xf numFmtId="0" fontId="40" fillId="0" borderId="38" xfId="0" applyFont="1" applyBorder="1" applyAlignment="1" applyProtection="1">
      <alignment horizontal="center" vertical="center"/>
      <protection locked="0"/>
    </xf>
    <xf numFmtId="0" fontId="39" fillId="0" borderId="0" xfId="0" applyFont="1" applyFill="1" applyBorder="1" applyAlignment="1" applyProtection="1">
      <alignment horizontal="center" vertical="center"/>
      <protection locked="0"/>
    </xf>
    <xf numFmtId="0" fontId="38" fillId="0" borderId="0" xfId="0" applyFont="1" applyBorder="1" applyAlignment="1">
      <alignment horizontal="center" vertical="center" wrapText="1"/>
    </xf>
    <xf numFmtId="8" fontId="38" fillId="0" borderId="0" xfId="0" applyNumberFormat="1" applyFont="1" applyBorder="1" applyAlignment="1">
      <alignment vertical="center"/>
    </xf>
    <xf numFmtId="44" fontId="39" fillId="0" borderId="0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4" fontId="39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5" fillId="0" borderId="0" xfId="0" applyNumberFormat="1" applyFont="1" applyFill="1" applyBorder="1" applyAlignment="1" applyProtection="1"/>
    <xf numFmtId="0" fontId="37" fillId="0" borderId="62" xfId="2" applyFont="1" applyBorder="1" applyAlignment="1">
      <alignment vertical="center"/>
    </xf>
    <xf numFmtId="0" fontId="35" fillId="0" borderId="63" xfId="0" applyNumberFormat="1" applyFont="1" applyFill="1" applyBorder="1" applyAlignment="1" applyProtection="1"/>
    <xf numFmtId="0" fontId="35" fillId="0" borderId="62" xfId="0" applyNumberFormat="1" applyFont="1" applyFill="1" applyBorder="1" applyAlignment="1" applyProtection="1"/>
    <xf numFmtId="0" fontId="35" fillId="0" borderId="64" xfId="0" applyNumberFormat="1" applyFont="1" applyFill="1" applyBorder="1" applyAlignment="1" applyProtection="1"/>
    <xf numFmtId="0" fontId="35" fillId="0" borderId="65" xfId="0" applyNumberFormat="1" applyFont="1" applyFill="1" applyBorder="1" applyAlignment="1" applyProtection="1"/>
    <xf numFmtId="0" fontId="4" fillId="0" borderId="66" xfId="0" applyNumberFormat="1" applyFont="1" applyFill="1" applyBorder="1" applyAlignment="1" applyProtection="1">
      <alignment horizontal="left" vertical="top"/>
      <protection locked="0"/>
    </xf>
    <xf numFmtId="0" fontId="4" fillId="0" borderId="66" xfId="0" applyFont="1" applyBorder="1" applyAlignment="1" applyProtection="1">
      <alignment vertical="top" wrapText="1"/>
      <protection locked="0"/>
    </xf>
    <xf numFmtId="44" fontId="42" fillId="38" borderId="72" xfId="1" applyFont="1" applyFill="1" applyBorder="1" applyAlignment="1">
      <alignment horizontal="center" vertical="center"/>
    </xf>
    <xf numFmtId="164" fontId="42" fillId="0" borderId="73" xfId="1" applyNumberFormat="1" applyFont="1" applyFill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46" fillId="0" borderId="37" xfId="0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6" fillId="39" borderId="20" xfId="0" applyFont="1" applyFill="1" applyBorder="1" applyAlignment="1">
      <alignment horizontal="center" vertical="center"/>
    </xf>
    <xf numFmtId="0" fontId="6" fillId="39" borderId="8" xfId="0" applyFont="1" applyFill="1" applyBorder="1" applyAlignment="1">
      <alignment horizontal="center" vertical="center"/>
    </xf>
    <xf numFmtId="0" fontId="6" fillId="39" borderId="22" xfId="0" applyFont="1" applyFill="1" applyBorder="1" applyAlignment="1">
      <alignment horizontal="center" vertical="center"/>
    </xf>
    <xf numFmtId="0" fontId="4" fillId="39" borderId="16" xfId="0" applyFont="1" applyFill="1" applyBorder="1" applyAlignment="1">
      <alignment horizontal="center" vertical="center"/>
    </xf>
    <xf numFmtId="0" fontId="4" fillId="39" borderId="6" xfId="0" applyFont="1" applyFill="1" applyBorder="1" applyAlignment="1">
      <alignment horizontal="center" vertical="center"/>
    </xf>
    <xf numFmtId="0" fontId="4" fillId="39" borderId="43" xfId="0" applyFont="1" applyFill="1" applyBorder="1" applyAlignment="1">
      <alignment horizontal="center" vertical="center"/>
    </xf>
    <xf numFmtId="0" fontId="4" fillId="39" borderId="9" xfId="0" applyFont="1" applyFill="1" applyBorder="1" applyAlignment="1">
      <alignment horizontal="center" vertical="center"/>
    </xf>
    <xf numFmtId="0" fontId="36" fillId="39" borderId="16" xfId="0" applyNumberFormat="1" applyFont="1" applyFill="1" applyBorder="1" applyAlignment="1" applyProtection="1">
      <alignment horizontal="center" vertical="center"/>
    </xf>
    <xf numFmtId="0" fontId="36" fillId="39" borderId="44" xfId="0" applyNumberFormat="1" applyFont="1" applyFill="1" applyBorder="1" applyAlignment="1" applyProtection="1">
      <alignment horizontal="left" wrapText="1"/>
    </xf>
    <xf numFmtId="0" fontId="36" fillId="39" borderId="43" xfId="0" applyNumberFormat="1" applyFont="1" applyFill="1" applyBorder="1" applyAlignment="1" applyProtection="1">
      <alignment horizontal="left" wrapText="1"/>
    </xf>
    <xf numFmtId="0" fontId="36" fillId="39" borderId="4" xfId="0" applyNumberFormat="1" applyFont="1" applyFill="1" applyBorder="1" applyAlignment="1" applyProtection="1">
      <alignment horizontal="left" wrapText="1"/>
    </xf>
    <xf numFmtId="0" fontId="36" fillId="39" borderId="10" xfId="0" applyNumberFormat="1" applyFont="1" applyFill="1" applyBorder="1" applyAlignment="1" applyProtection="1">
      <alignment horizontal="center" vertical="center"/>
      <protection locked="0"/>
    </xf>
    <xf numFmtId="0" fontId="36" fillId="39" borderId="6" xfId="0" applyNumberFormat="1" applyFont="1" applyFill="1" applyBorder="1" applyAlignment="1" applyProtection="1">
      <alignment horizontal="left" wrapText="1"/>
    </xf>
    <xf numFmtId="0" fontId="36" fillId="39" borderId="5" xfId="0" applyNumberFormat="1" applyFont="1" applyFill="1" applyBorder="1" applyAlignment="1" applyProtection="1">
      <alignment horizontal="left" wrapText="1"/>
    </xf>
    <xf numFmtId="0" fontId="36" fillId="39" borderId="9" xfId="0" applyNumberFormat="1" applyFont="1" applyFill="1" applyBorder="1" applyAlignment="1" applyProtection="1">
      <alignment horizontal="left" wrapText="1"/>
    </xf>
    <xf numFmtId="0" fontId="6" fillId="39" borderId="10" xfId="0" applyFont="1" applyFill="1" applyBorder="1" applyAlignment="1">
      <alignment horizontal="center" vertical="center"/>
    </xf>
    <xf numFmtId="0" fontId="6" fillId="39" borderId="6" xfId="0" applyFont="1" applyFill="1" applyBorder="1" applyAlignment="1">
      <alignment horizontal="center" vertical="center"/>
    </xf>
    <xf numFmtId="0" fontId="6" fillId="39" borderId="5" xfId="0" applyFont="1" applyFill="1" applyBorder="1" applyAlignment="1">
      <alignment horizontal="center" vertical="center"/>
    </xf>
    <xf numFmtId="0" fontId="6" fillId="39" borderId="9" xfId="0" applyFont="1" applyFill="1" applyBorder="1" applyAlignment="1">
      <alignment horizontal="center" vertic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NumberFormat="1" applyFont="1" applyFill="1" applyBorder="1" applyAlignment="1" applyProtection="1">
      <alignment horizontal="left" vertical="center"/>
      <protection locked="0"/>
    </xf>
    <xf numFmtId="0" fontId="4" fillId="0" borderId="61" xfId="0" applyNumberFormat="1" applyFont="1" applyFill="1" applyBorder="1" applyAlignment="1" applyProtection="1">
      <alignment horizontal="left" vertical="center"/>
      <protection locked="0"/>
    </xf>
    <xf numFmtId="0" fontId="4" fillId="0" borderId="55" xfId="0" applyNumberFormat="1" applyFont="1" applyFill="1" applyBorder="1" applyAlignment="1" applyProtection="1">
      <alignment horizontal="left" vertical="center"/>
      <protection locked="0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0" fontId="4" fillId="37" borderId="10" xfId="0" applyFont="1" applyFill="1" applyBorder="1" applyAlignment="1" applyProtection="1">
      <alignment horizontal="left" vertical="center"/>
    </xf>
    <xf numFmtId="0" fontId="4" fillId="37" borderId="7" xfId="0" applyFont="1" applyFill="1" applyBorder="1" applyAlignment="1" applyProtection="1">
      <alignment horizontal="left" vertical="center"/>
    </xf>
    <xf numFmtId="0" fontId="4" fillId="37" borderId="9" xfId="0" applyFont="1" applyFill="1" applyBorder="1" applyAlignment="1" applyProtection="1">
      <alignment horizontal="left" vertical="center"/>
    </xf>
    <xf numFmtId="0" fontId="45" fillId="0" borderId="55" xfId="2" applyFont="1" applyBorder="1" applyAlignment="1" applyProtection="1">
      <alignment horizontal="left" vertical="center" wrapText="1" readingOrder="1"/>
      <protection locked="0"/>
    </xf>
    <xf numFmtId="0" fontId="45" fillId="0" borderId="9" xfId="2" applyFont="1" applyBorder="1" applyAlignment="1" applyProtection="1">
      <alignment horizontal="left" vertical="center" wrapText="1" readingOrder="1"/>
      <protection locked="0"/>
    </xf>
    <xf numFmtId="0" fontId="45" fillId="0" borderId="71" xfId="2" applyFont="1" applyBorder="1" applyAlignment="1">
      <alignment vertical="center"/>
    </xf>
    <xf numFmtId="0" fontId="45" fillId="0" borderId="17" xfId="2" applyFont="1" applyBorder="1" applyAlignment="1">
      <alignment vertical="center"/>
    </xf>
    <xf numFmtId="0" fontId="6" fillId="3" borderId="2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33" fillId="0" borderId="10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0" fontId="33" fillId="0" borderId="61" xfId="0" applyFont="1" applyBorder="1" applyAlignment="1">
      <alignment horizontal="left"/>
    </xf>
    <xf numFmtId="0" fontId="33" fillId="0" borderId="10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61" xfId="0" applyFont="1" applyBorder="1" applyAlignment="1">
      <alignment horizontal="left" vertical="center"/>
    </xf>
    <xf numFmtId="0" fontId="46" fillId="0" borderId="12" xfId="0" applyFont="1" applyBorder="1" applyAlignment="1">
      <alignment horizontal="center" vertical="center"/>
    </xf>
    <xf numFmtId="0" fontId="46" fillId="0" borderId="74" xfId="0" applyFont="1" applyBorder="1" applyAlignment="1">
      <alignment horizontal="center" vertical="center"/>
    </xf>
    <xf numFmtId="0" fontId="6" fillId="5" borderId="2" xfId="0" applyNumberFormat="1" applyFont="1" applyFill="1" applyBorder="1" applyAlignment="1" applyProtection="1">
      <alignment horizontal="center" vertical="center" wrapText="1"/>
    </xf>
    <xf numFmtId="0" fontId="37" fillId="0" borderId="63" xfId="2" applyFont="1" applyBorder="1" applyAlignment="1">
      <alignment horizontal="center" vertical="center"/>
    </xf>
    <xf numFmtId="0" fontId="37" fillId="0" borderId="52" xfId="2" applyFont="1" applyBorder="1" applyAlignment="1">
      <alignment horizontal="center" vertical="center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13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24" fillId="0" borderId="16" xfId="2" applyFont="1" applyBorder="1" applyAlignment="1">
      <alignment vertical="center"/>
    </xf>
    <xf numFmtId="0" fontId="24" fillId="0" borderId="2" xfId="2" applyFont="1" applyBorder="1" applyAlignment="1">
      <alignment vertical="center"/>
    </xf>
    <xf numFmtId="0" fontId="24" fillId="0" borderId="53" xfId="2" applyFont="1" applyBorder="1" applyAlignment="1">
      <alignment vertical="center"/>
    </xf>
    <xf numFmtId="0" fontId="6" fillId="3" borderId="10" xfId="0" applyNumberFormat="1" applyFont="1" applyFill="1" applyBorder="1" applyAlignment="1" applyProtection="1">
      <alignment horizontal="left" vertical="center"/>
    </xf>
    <xf numFmtId="0" fontId="6" fillId="3" borderId="7" xfId="0" applyNumberFormat="1" applyFont="1" applyFill="1" applyBorder="1" applyAlignment="1" applyProtection="1">
      <alignment horizontal="left" vertical="center"/>
    </xf>
    <xf numFmtId="0" fontId="6" fillId="3" borderId="9" xfId="0" applyNumberFormat="1" applyFont="1" applyFill="1" applyBorder="1" applyAlignment="1" applyProtection="1">
      <alignment horizontal="left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55" xfId="0" applyFont="1" applyBorder="1" applyAlignment="1" applyProtection="1">
      <alignment horizontal="left" vertical="top" wrapText="1"/>
      <protection locked="0"/>
    </xf>
    <xf numFmtId="0" fontId="4" fillId="0" borderId="55" xfId="0" applyNumberFormat="1" applyFont="1" applyFill="1" applyBorder="1" applyAlignment="1" applyProtection="1">
      <alignment horizontal="left" vertical="top"/>
      <protection locked="0"/>
    </xf>
    <xf numFmtId="0" fontId="4" fillId="0" borderId="61" xfId="0" applyNumberFormat="1" applyFont="1" applyFill="1" applyBorder="1" applyAlignment="1" applyProtection="1">
      <alignment horizontal="left" vertical="top"/>
      <protection locked="0"/>
    </xf>
    <xf numFmtId="0" fontId="8" fillId="2" borderId="18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9" xfId="0" applyFont="1" applyFill="1" applyBorder="1" applyAlignment="1">
      <alignment horizontal="center" vertical="center" readingOrder="1"/>
    </xf>
    <xf numFmtId="0" fontId="24" fillId="4" borderId="2" xfId="2" applyFont="1" applyFill="1" applyBorder="1" applyAlignment="1">
      <alignment horizontal="right" vertical="center" shrinkToFit="1"/>
    </xf>
    <xf numFmtId="0" fontId="24" fillId="4" borderId="4" xfId="2" applyFont="1" applyFill="1" applyBorder="1" applyAlignment="1">
      <alignment horizontal="right" vertical="center" shrinkToFit="1"/>
    </xf>
    <xf numFmtId="0" fontId="42" fillId="0" borderId="5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6" fillId="5" borderId="47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55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6" fillId="5" borderId="7" xfId="0" applyNumberFormat="1" applyFont="1" applyFill="1" applyBorder="1" applyAlignment="1" applyProtection="1">
      <alignment horizontal="center" vertical="center" wrapText="1"/>
    </xf>
    <xf numFmtId="0" fontId="43" fillId="0" borderId="5" xfId="0" applyFont="1" applyFill="1" applyBorder="1" applyAlignment="1">
      <alignment horizontal="center" wrapText="1"/>
    </xf>
    <xf numFmtId="0" fontId="43" fillId="0" borderId="7" xfId="0" applyFont="1" applyFill="1" applyBorder="1" applyAlignment="1">
      <alignment horizontal="center" wrapText="1"/>
    </xf>
    <xf numFmtId="0" fontId="43" fillId="0" borderId="6" xfId="0" applyFont="1" applyFill="1" applyBorder="1" applyAlignment="1">
      <alignment horizontal="center" wrapText="1"/>
    </xf>
    <xf numFmtId="0" fontId="4" fillId="0" borderId="10" xfId="0" applyNumberFormat="1" applyFont="1" applyFill="1" applyBorder="1" applyAlignment="1" applyProtection="1">
      <alignment horizontal="left" vertical="top"/>
      <protection locked="0"/>
    </xf>
    <xf numFmtId="0" fontId="4" fillId="0" borderId="7" xfId="0" applyNumberFormat="1" applyFont="1" applyFill="1" applyBorder="1" applyAlignment="1" applyProtection="1">
      <alignment horizontal="left" vertical="top"/>
      <protection locked="0"/>
    </xf>
    <xf numFmtId="0" fontId="5" fillId="0" borderId="21" xfId="0" applyNumberFormat="1" applyFont="1" applyFill="1" applyBorder="1" applyAlignment="1" applyProtection="1">
      <alignment horizontal="left" vertical="top"/>
      <protection locked="0"/>
    </xf>
    <xf numFmtId="0" fontId="5" fillId="0" borderId="1" xfId="0" applyNumberFormat="1" applyFont="1" applyFill="1" applyBorder="1" applyAlignment="1" applyProtection="1">
      <alignment horizontal="left" vertical="top"/>
      <protection locked="0"/>
    </xf>
    <xf numFmtId="0" fontId="5" fillId="0" borderId="17" xfId="0" applyNumberFormat="1" applyFont="1" applyFill="1" applyBorder="1" applyAlignment="1" applyProtection="1">
      <alignment horizontal="left" vertical="top"/>
      <protection locked="0"/>
    </xf>
    <xf numFmtId="0" fontId="4" fillId="0" borderId="9" xfId="0" applyNumberFormat="1" applyFont="1" applyFill="1" applyBorder="1" applyAlignment="1" applyProtection="1">
      <alignment horizontal="left" vertical="top"/>
      <protection locked="0"/>
    </xf>
    <xf numFmtId="0" fontId="6" fillId="3" borderId="67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38" fillId="0" borderId="20" xfId="0" applyFont="1" applyFill="1" applyBorder="1" applyAlignment="1" applyProtection="1">
      <alignment horizontal="center" vertical="center"/>
      <protection locked="0"/>
    </xf>
    <xf numFmtId="0" fontId="38" fillId="0" borderId="8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left" vertical="center" wrapText="1"/>
    </xf>
    <xf numFmtId="0" fontId="38" fillId="0" borderId="7" xfId="0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center" wrapText="1"/>
    </xf>
    <xf numFmtId="8" fontId="38" fillId="0" borderId="8" xfId="0" applyNumberFormat="1" applyFont="1" applyFill="1" applyBorder="1" applyAlignment="1">
      <alignment vertical="center"/>
    </xf>
    <xf numFmtId="44" fontId="39" fillId="0" borderId="22" xfId="0" applyNumberFormat="1" applyFont="1" applyFill="1" applyBorder="1" applyAlignment="1">
      <alignment horizontal="center" vertical="center"/>
    </xf>
    <xf numFmtId="0" fontId="38" fillId="0" borderId="0" xfId="0" applyFont="1" applyFill="1"/>
    <xf numFmtId="0" fontId="38" fillId="0" borderId="8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47" fillId="0" borderId="76" xfId="0" applyFont="1" applyFill="1" applyBorder="1" applyAlignment="1">
      <alignment vertical="top" wrapText="1"/>
    </xf>
    <xf numFmtId="0" fontId="47" fillId="0" borderId="2" xfId="0" applyFont="1" applyFill="1" applyBorder="1" applyAlignment="1">
      <alignment vertical="top" wrapText="1"/>
    </xf>
    <xf numFmtId="0" fontId="47" fillId="0" borderId="44" xfId="0" applyFont="1" applyFill="1" applyBorder="1" applyAlignment="1">
      <alignment vertical="top" wrapText="1"/>
    </xf>
    <xf numFmtId="8" fontId="38" fillId="0" borderId="6" xfId="0" applyNumberFormat="1" applyFont="1" applyFill="1" applyBorder="1" applyAlignment="1">
      <alignment vertical="center"/>
    </xf>
    <xf numFmtId="0" fontId="38" fillId="0" borderId="43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left" vertical="center" wrapText="1"/>
    </xf>
    <xf numFmtId="0" fontId="38" fillId="0" borderId="44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vertical="center" wrapText="1"/>
    </xf>
    <xf numFmtId="0" fontId="38" fillId="0" borderId="7" xfId="0" applyFont="1" applyFill="1" applyBorder="1" applyAlignment="1">
      <alignment vertical="center" wrapText="1"/>
    </xf>
    <xf numFmtId="0" fontId="38" fillId="0" borderId="6" xfId="0" applyFont="1" applyFill="1" applyBorder="1" applyAlignment="1">
      <alignment vertical="center" wrapText="1"/>
    </xf>
    <xf numFmtId="0" fontId="38" fillId="0" borderId="5" xfId="0" applyFont="1" applyFill="1" applyBorder="1" applyAlignment="1">
      <alignment vertical="center"/>
    </xf>
    <xf numFmtId="0" fontId="38" fillId="0" borderId="7" xfId="0" applyFont="1" applyFill="1" applyBorder="1" applyAlignment="1">
      <alignment vertical="center"/>
    </xf>
    <xf numFmtId="0" fontId="38" fillId="0" borderId="6" xfId="0" applyFont="1" applyFill="1" applyBorder="1" applyAlignment="1">
      <alignment vertical="center"/>
    </xf>
    <xf numFmtId="0" fontId="39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47" fillId="0" borderId="75" xfId="0" applyFont="1" applyFill="1" applyBorder="1" applyAlignment="1">
      <alignment vertical="top" wrapText="1"/>
    </xf>
    <xf numFmtId="0" fontId="47" fillId="0" borderId="77" xfId="0" applyFont="1" applyFill="1" applyBorder="1" applyAlignment="1">
      <alignment vertical="top" wrapText="1"/>
    </xf>
    <xf numFmtId="0" fontId="47" fillId="0" borderId="7" xfId="0" applyFont="1" applyFill="1" applyBorder="1" applyAlignment="1">
      <alignment vertical="top" wrapText="1"/>
    </xf>
    <xf numFmtId="0" fontId="47" fillId="0" borderId="6" xfId="0" applyFont="1" applyFill="1" applyBorder="1" applyAlignment="1">
      <alignment vertical="top" wrapText="1"/>
    </xf>
    <xf numFmtId="0" fontId="38" fillId="0" borderId="5" xfId="0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47" fillId="0" borderId="5" xfId="0" applyFont="1" applyFill="1" applyBorder="1" applyAlignment="1">
      <alignment vertical="top" wrapText="1"/>
    </xf>
    <xf numFmtId="0" fontId="38" fillId="0" borderId="69" xfId="0" applyFont="1" applyFill="1" applyBorder="1" applyAlignment="1">
      <alignment horizontal="left" vertical="center" wrapText="1"/>
    </xf>
    <xf numFmtId="0" fontId="0" fillId="0" borderId="2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38" fillId="0" borderId="20" xfId="0" applyFont="1" applyFill="1" applyBorder="1" applyAlignment="1" applyProtection="1">
      <alignment vertical="center"/>
      <protection locked="0"/>
    </xf>
    <xf numFmtId="44" fontId="38" fillId="0" borderId="22" xfId="0" applyNumberFormat="1" applyFont="1" applyFill="1" applyBorder="1" applyAlignment="1">
      <alignment vertical="center"/>
    </xf>
    <xf numFmtId="6" fontId="38" fillId="0" borderId="5" xfId="0" applyNumberFormat="1" applyFont="1" applyFill="1" applyBorder="1" applyAlignment="1">
      <alignment horizontal="left" vertical="center" wrapText="1"/>
    </xf>
    <xf numFmtId="6" fontId="38" fillId="0" borderId="7" xfId="0" applyNumberFormat="1" applyFont="1" applyFill="1" applyBorder="1" applyAlignment="1">
      <alignment horizontal="left" vertical="center" wrapText="1"/>
    </xf>
    <xf numFmtId="6" fontId="38" fillId="0" borderId="6" xfId="0" applyNumberFormat="1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horizontal="left" vertical="top" wrapText="1"/>
    </xf>
    <xf numFmtId="0" fontId="38" fillId="0" borderId="7" xfId="0" applyFont="1" applyFill="1" applyBorder="1" applyAlignment="1">
      <alignment horizontal="left" vertical="top" wrapText="1"/>
    </xf>
    <xf numFmtId="0" fontId="38" fillId="0" borderId="6" xfId="0" applyFont="1" applyFill="1" applyBorder="1" applyAlignment="1">
      <alignment horizontal="left" vertical="top" wrapText="1"/>
    </xf>
    <xf numFmtId="0" fontId="39" fillId="0" borderId="38" xfId="65" applyFont="1" applyFill="1" applyBorder="1" applyAlignment="1" applyProtection="1">
      <alignment vertical="center"/>
      <protection locked="0"/>
    </xf>
    <xf numFmtId="44" fontId="39" fillId="0" borderId="39" xfId="0" applyNumberFormat="1" applyFont="1" applyFill="1" applyBorder="1" applyAlignment="1">
      <alignment horizontal="center" vertical="center"/>
    </xf>
    <xf numFmtId="0" fontId="40" fillId="0" borderId="23" xfId="0" applyFont="1" applyFill="1" applyBorder="1" applyAlignment="1" applyProtection="1">
      <alignment vertical="center"/>
      <protection locked="0"/>
    </xf>
    <xf numFmtId="0" fontId="38" fillId="0" borderId="24" xfId="0" applyFont="1" applyFill="1" applyBorder="1" applyAlignment="1">
      <alignment horizontal="center" vertical="center" wrapText="1"/>
    </xf>
    <xf numFmtId="0" fontId="38" fillId="0" borderId="40" xfId="0" applyFont="1" applyFill="1" applyBorder="1" applyAlignment="1">
      <alignment horizontal="left" vertical="center" wrapText="1"/>
    </xf>
    <xf numFmtId="0" fontId="38" fillId="0" borderId="42" xfId="0" applyFont="1" applyFill="1" applyBorder="1" applyAlignment="1">
      <alignment horizontal="left" vertical="center" wrapText="1"/>
    </xf>
    <xf numFmtId="0" fontId="38" fillId="0" borderId="41" xfId="0" applyFont="1" applyFill="1" applyBorder="1" applyAlignment="1">
      <alignment horizontal="left" vertical="center" wrapText="1"/>
    </xf>
    <xf numFmtId="8" fontId="38" fillId="0" borderId="24" xfId="0" applyNumberFormat="1" applyFont="1" applyFill="1" applyBorder="1" applyAlignment="1">
      <alignment vertical="center"/>
    </xf>
    <xf numFmtId="44" fontId="39" fillId="0" borderId="25" xfId="0" applyNumberFormat="1" applyFont="1" applyFill="1" applyBorder="1" applyAlignment="1">
      <alignment horizontal="center" vertical="center"/>
    </xf>
    <xf numFmtId="0" fontId="39" fillId="0" borderId="26" xfId="0" applyFont="1" applyFill="1" applyBorder="1" applyAlignment="1" applyProtection="1">
      <alignment vertical="center"/>
      <protection locked="0"/>
    </xf>
    <xf numFmtId="44" fontId="39" fillId="0" borderId="36" xfId="0" applyNumberFormat="1" applyFont="1" applyFill="1" applyBorder="1" applyAlignment="1">
      <alignment horizontal="center" vertical="center"/>
    </xf>
    <xf numFmtId="0" fontId="39" fillId="0" borderId="20" xfId="0" applyFont="1" applyFill="1" applyBorder="1" applyAlignment="1" applyProtection="1">
      <alignment vertical="center"/>
      <protection locked="0"/>
    </xf>
    <xf numFmtId="0" fontId="40" fillId="0" borderId="5" xfId="0" applyFont="1" applyFill="1" applyBorder="1" applyAlignment="1">
      <alignment horizontal="left" vertical="top" wrapText="1"/>
    </xf>
    <xf numFmtId="0" fontId="40" fillId="0" borderId="7" xfId="0" applyFont="1" applyFill="1" applyBorder="1" applyAlignment="1">
      <alignment horizontal="left" vertical="top" wrapText="1"/>
    </xf>
    <xf numFmtId="0" fontId="40" fillId="0" borderId="6" xfId="0" applyFont="1" applyFill="1" applyBorder="1" applyAlignment="1">
      <alignment horizontal="left" vertical="top" wrapText="1"/>
    </xf>
    <xf numFmtId="0" fontId="39" fillId="0" borderId="57" xfId="0" applyFont="1" applyFill="1" applyBorder="1" applyAlignment="1" applyProtection="1">
      <alignment vertical="center"/>
      <protection locked="0"/>
    </xf>
    <xf numFmtId="0" fontId="38" fillId="0" borderId="37" xfId="0" applyFont="1" applyFill="1" applyBorder="1" applyAlignment="1">
      <alignment horizontal="center" vertical="center" wrapText="1"/>
    </xf>
    <xf numFmtId="0" fontId="40" fillId="0" borderId="58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40" fillId="0" borderId="59" xfId="0" applyFont="1" applyFill="1" applyBorder="1" applyAlignment="1">
      <alignment horizontal="left" vertical="center" wrapText="1"/>
    </xf>
    <xf numFmtId="8" fontId="38" fillId="0" borderId="37" xfId="0" applyNumberFormat="1" applyFont="1" applyFill="1" applyBorder="1" applyAlignment="1">
      <alignment vertical="center"/>
    </xf>
    <xf numFmtId="44" fontId="39" fillId="0" borderId="78" xfId="0" applyNumberFormat="1" applyFont="1" applyFill="1" applyBorder="1" applyAlignment="1">
      <alignment horizontal="center" vertical="center"/>
    </xf>
    <xf numFmtId="44" fontId="38" fillId="0" borderId="22" xfId="0" applyNumberFormat="1" applyFont="1" applyFill="1" applyBorder="1"/>
    <xf numFmtId="0" fontId="34" fillId="0" borderId="0" xfId="0" applyFont="1" applyFill="1"/>
    <xf numFmtId="44" fontId="38" fillId="0" borderId="36" xfId="0" applyNumberFormat="1" applyFont="1" applyFill="1" applyBorder="1"/>
    <xf numFmtId="0" fontId="41" fillId="0" borderId="20" xfId="0" applyNumberFormat="1" applyFont="1" applyFill="1" applyBorder="1" applyAlignment="1" applyProtection="1">
      <alignment horizontal="center" vertical="center" readingOrder="1"/>
      <protection locked="0"/>
    </xf>
    <xf numFmtId="8" fontId="38" fillId="0" borderId="8" xfId="0" applyNumberFormat="1" applyFont="1" applyFill="1" applyBorder="1"/>
    <xf numFmtId="0" fontId="40" fillId="0" borderId="20" xfId="0" applyFont="1" applyFill="1" applyBorder="1" applyAlignment="1" applyProtection="1">
      <alignment vertical="center"/>
      <protection locked="0"/>
    </xf>
    <xf numFmtId="0" fontId="38" fillId="0" borderId="5" xfId="0" applyFont="1" applyFill="1" applyBorder="1" applyAlignment="1">
      <alignment vertical="center"/>
    </xf>
    <xf numFmtId="0" fontId="38" fillId="0" borderId="55" xfId="0" applyFont="1" applyFill="1" applyBorder="1" applyAlignment="1">
      <alignment vertical="center"/>
    </xf>
    <xf numFmtId="0" fontId="38" fillId="0" borderId="70" xfId="0" applyFont="1" applyFill="1" applyBorder="1" applyAlignment="1">
      <alignment vertical="center"/>
    </xf>
    <xf numFmtId="6" fontId="38" fillId="0" borderId="5" xfId="0" applyNumberFormat="1" applyFont="1" applyFill="1" applyBorder="1" applyAlignment="1">
      <alignment vertical="center"/>
    </xf>
    <xf numFmtId="6" fontId="38" fillId="0" borderId="7" xfId="0" applyNumberFormat="1" applyFont="1" applyFill="1" applyBorder="1" applyAlignment="1">
      <alignment vertical="center"/>
    </xf>
    <xf numFmtId="6" fontId="38" fillId="0" borderId="6" xfId="0" applyNumberFormat="1" applyFont="1" applyFill="1" applyBorder="1" applyAlignment="1">
      <alignment vertical="center"/>
    </xf>
    <xf numFmtId="0" fontId="40" fillId="0" borderId="10" xfId="0" applyFont="1" applyFill="1" applyBorder="1" applyAlignment="1" applyProtection="1">
      <alignment vertical="center"/>
      <protection locked="0"/>
    </xf>
    <xf numFmtId="6" fontId="38" fillId="0" borderId="8" xfId="0" applyNumberFormat="1" applyFont="1" applyFill="1" applyBorder="1" applyAlignment="1">
      <alignment horizontal="center" vertical="center" wrapText="1"/>
    </xf>
    <xf numFmtId="0" fontId="38" fillId="0" borderId="69" xfId="0" applyFont="1" applyFill="1" applyBorder="1" applyAlignment="1">
      <alignment vertical="center"/>
    </xf>
    <xf numFmtId="0" fontId="38" fillId="0" borderId="6" xfId="0" applyFont="1" applyFill="1" applyBorder="1" applyAlignment="1">
      <alignment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left" vertical="center" wrapText="1"/>
    </xf>
    <xf numFmtId="0" fontId="40" fillId="0" borderId="7" xfId="0" applyFont="1" applyFill="1" applyBorder="1" applyAlignment="1">
      <alignment horizontal="left" vertical="center" wrapText="1"/>
    </xf>
    <xf numFmtId="0" fontId="40" fillId="0" borderId="6" xfId="0" applyFont="1" applyFill="1" applyBorder="1" applyAlignment="1">
      <alignment horizontal="left" vertical="center" wrapText="1"/>
    </xf>
    <xf numFmtId="0" fontId="42" fillId="0" borderId="10" xfId="0" applyFont="1" applyFill="1" applyBorder="1" applyAlignment="1" applyProtection="1">
      <alignment horizontal="center" vertical="center"/>
      <protection locked="0"/>
    </xf>
    <xf numFmtId="0" fontId="42" fillId="0" borderId="5" xfId="0" applyFont="1" applyFill="1" applyBorder="1" applyAlignment="1">
      <alignment horizontal="left" vertical="center"/>
    </xf>
    <xf numFmtId="0" fontId="42" fillId="0" borderId="7" xfId="0" applyFont="1" applyFill="1" applyBorder="1" applyAlignment="1">
      <alignment horizontal="left" vertical="center"/>
    </xf>
    <xf numFmtId="0" fontId="38" fillId="0" borderId="14" xfId="0" applyFont="1" applyFill="1" applyBorder="1"/>
    <xf numFmtId="0" fontId="38" fillId="0" borderId="8" xfId="0" applyFont="1" applyFill="1" applyBorder="1" applyAlignment="1">
      <alignment horizontal="center" vertical="center"/>
    </xf>
    <xf numFmtId="0" fontId="38" fillId="0" borderId="5" xfId="0" applyFont="1" applyFill="1" applyBorder="1"/>
    <xf numFmtId="0" fontId="38" fillId="0" borderId="7" xfId="0" applyFont="1" applyFill="1" applyBorder="1"/>
    <xf numFmtId="0" fontId="38" fillId="0" borderId="6" xfId="0" applyFont="1" applyFill="1" applyBorder="1"/>
    <xf numFmtId="8" fontId="38" fillId="0" borderId="60" xfId="0" applyNumberFormat="1" applyFont="1" applyFill="1" applyBorder="1"/>
    <xf numFmtId="0" fontId="40" fillId="0" borderId="20" xfId="0" applyFont="1" applyFill="1" applyBorder="1" applyAlignment="1" applyProtection="1">
      <alignment horizontal="center" vertical="center"/>
      <protection locked="0"/>
    </xf>
    <xf numFmtId="0" fontId="40" fillId="0" borderId="8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left" vertical="center"/>
    </xf>
    <xf numFmtId="0" fontId="40" fillId="0" borderId="7" xfId="0" applyFont="1" applyFill="1" applyBorder="1" applyAlignment="1">
      <alignment horizontal="left" vertical="center"/>
    </xf>
    <xf numFmtId="0" fontId="40" fillId="0" borderId="6" xfId="0" applyFont="1" applyFill="1" applyBorder="1" applyAlignment="1">
      <alignment horizontal="left" vertical="center"/>
    </xf>
    <xf numFmtId="0" fontId="40" fillId="0" borderId="57" xfId="0" applyFont="1" applyFill="1" applyBorder="1" applyAlignment="1" applyProtection="1">
      <alignment horizontal="center" vertical="center"/>
      <protection locked="0"/>
    </xf>
    <xf numFmtId="0" fontId="40" fillId="0" borderId="23" xfId="0" applyFont="1" applyFill="1" applyBorder="1" applyAlignment="1" applyProtection="1">
      <alignment horizontal="center" vertical="center"/>
      <protection locked="0"/>
    </xf>
    <xf numFmtId="0" fontId="38" fillId="0" borderId="40" xfId="0" applyFont="1" applyFill="1" applyBorder="1" applyAlignment="1">
      <alignment vertical="center"/>
    </xf>
    <xf numFmtId="0" fontId="38" fillId="0" borderId="42" xfId="0" applyFont="1" applyFill="1" applyBorder="1" applyAlignment="1">
      <alignment vertical="center"/>
    </xf>
    <xf numFmtId="0" fontId="38" fillId="0" borderId="41" xfId="0" applyFont="1" applyFill="1" applyBorder="1" applyAlignment="1">
      <alignment vertical="center"/>
    </xf>
    <xf numFmtId="8" fontId="38" fillId="0" borderId="60" xfId="0" applyNumberFormat="1" applyFont="1" applyFill="1" applyBorder="1" applyAlignment="1">
      <alignment vertical="center"/>
    </xf>
    <xf numFmtId="8" fontId="38" fillId="0" borderId="79" xfId="0" applyNumberFormat="1" applyFont="1" applyBorder="1" applyAlignment="1">
      <alignment vertical="center"/>
    </xf>
    <xf numFmtId="8" fontId="38" fillId="0" borderId="37" xfId="0" applyNumberFormat="1" applyFont="1" applyFill="1" applyBorder="1"/>
    <xf numFmtId="8" fontId="38" fillId="0" borderId="80" xfId="0" applyNumberFormat="1" applyFont="1" applyFill="1" applyBorder="1"/>
    <xf numFmtId="8" fontId="38" fillId="0" borderId="79" xfId="0" applyNumberFormat="1" applyFont="1" applyBorder="1"/>
    <xf numFmtId="0" fontId="42" fillId="0" borderId="9" xfId="0" applyFont="1" applyFill="1" applyBorder="1" applyAlignment="1">
      <alignment horizontal="left" vertical="center"/>
    </xf>
    <xf numFmtId="0" fontId="42" fillId="0" borderId="79" xfId="0" applyFont="1" applyFill="1" applyBorder="1" applyAlignment="1">
      <alignment horizontal="left" vertical="center"/>
    </xf>
    <xf numFmtId="0" fontId="44" fillId="5" borderId="16" xfId="0" applyFont="1" applyFill="1" applyBorder="1" applyAlignment="1">
      <alignment horizontal="left" vertical="center" wrapText="1"/>
    </xf>
    <xf numFmtId="0" fontId="44" fillId="5" borderId="2" xfId="0" applyFont="1" applyFill="1" applyBorder="1" applyAlignment="1">
      <alignment horizontal="left" vertical="center" wrapText="1"/>
    </xf>
    <xf numFmtId="0" fontId="44" fillId="5" borderId="4" xfId="0" applyFont="1" applyFill="1" applyBorder="1" applyAlignment="1">
      <alignment horizontal="left" vertical="center" wrapText="1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2</xdr:row>
      <xdr:rowOff>85725</xdr:rowOff>
    </xdr:from>
    <xdr:to>
      <xdr:col>8</xdr:col>
      <xdr:colOff>906700</xdr:colOff>
      <xdr:row>5</xdr:row>
      <xdr:rowOff>110490</xdr:rowOff>
    </xdr:to>
    <xdr:pic>
      <xdr:nvPicPr>
        <xdr:cNvPr id="5" name="Picture 4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276225"/>
          <a:ext cx="1840150" cy="596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143526</xdr:colOff>
      <xdr:row>1</xdr:row>
      <xdr:rowOff>61297</xdr:rowOff>
    </xdr:from>
    <xdr:to>
      <xdr:col>3</xdr:col>
      <xdr:colOff>381000</xdr:colOff>
      <xdr:row>5</xdr:row>
      <xdr:rowOff>209551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958" y="178729"/>
          <a:ext cx="1777131" cy="875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57"/>
  <sheetViews>
    <sheetView tabSelected="1" topLeftCell="A58" zoomScale="73" zoomScaleNormal="73" workbookViewId="0">
      <selection activeCell="O88" sqref="O88"/>
    </sheetView>
  </sheetViews>
  <sheetFormatPr defaultRowHeight="14.4" x14ac:dyDescent="0.3"/>
  <cols>
    <col min="1" max="1" width="1.6640625" customWidth="1"/>
    <col min="2" max="2" width="7" customWidth="1"/>
    <col min="3" max="3" width="15.44140625" customWidth="1"/>
    <col min="4" max="4" width="85" customWidth="1"/>
    <col min="5" max="5" width="23.21875" customWidth="1"/>
    <col min="6" max="6" width="25.77734375" customWidth="1"/>
    <col min="7" max="7" width="8.77734375" customWidth="1"/>
    <col min="8" max="8" width="15.44140625" customWidth="1"/>
    <col min="9" max="9" width="20" customWidth="1"/>
  </cols>
  <sheetData>
    <row r="1" spans="2:9" ht="9" customHeight="1" thickBot="1" x14ac:dyDescent="0.35"/>
    <row r="2" spans="2:9" x14ac:dyDescent="0.3">
      <c r="B2" s="101"/>
      <c r="C2" s="102"/>
      <c r="D2" s="102"/>
      <c r="E2" s="102"/>
      <c r="F2" s="102"/>
      <c r="G2" s="102"/>
      <c r="H2" s="102"/>
      <c r="I2" s="103"/>
    </row>
    <row r="3" spans="2:9" x14ac:dyDescent="0.3">
      <c r="B3" s="104"/>
      <c r="C3" s="105"/>
      <c r="D3" s="105"/>
      <c r="E3" s="105"/>
      <c r="F3" s="105"/>
      <c r="G3" s="105"/>
      <c r="H3" s="105"/>
      <c r="I3" s="106"/>
    </row>
    <row r="4" spans="2:9" x14ac:dyDescent="0.3">
      <c r="B4" s="104"/>
      <c r="C4" s="105"/>
      <c r="D4" s="105"/>
      <c r="E4" s="105"/>
      <c r="F4" s="105"/>
      <c r="G4" s="105"/>
      <c r="H4" s="105"/>
      <c r="I4" s="106"/>
    </row>
    <row r="5" spans="2:9" x14ac:dyDescent="0.3">
      <c r="B5" s="104"/>
      <c r="C5" s="105"/>
      <c r="D5" s="105"/>
      <c r="E5" s="105"/>
      <c r="F5" s="105"/>
      <c r="G5" s="105"/>
      <c r="H5" s="105"/>
      <c r="I5" s="106"/>
    </row>
    <row r="6" spans="2:9" ht="18" x14ac:dyDescent="0.35">
      <c r="B6" s="65"/>
      <c r="C6" s="66"/>
      <c r="D6" s="66"/>
      <c r="E6" s="66"/>
      <c r="F6" s="66"/>
      <c r="G6" s="66"/>
      <c r="H6" s="66"/>
      <c r="I6" s="67"/>
    </row>
    <row r="7" spans="2:9" ht="20.100000000000001" customHeight="1" x14ac:dyDescent="0.4">
      <c r="B7" s="38" t="s">
        <v>174</v>
      </c>
      <c r="C7" s="37"/>
      <c r="D7" s="34" t="s">
        <v>175</v>
      </c>
      <c r="E7" s="33"/>
      <c r="F7" s="35"/>
      <c r="G7" s="36"/>
      <c r="H7" s="99" t="s">
        <v>194</v>
      </c>
      <c r="I7" s="100"/>
    </row>
    <row r="8" spans="2:9" ht="20.100000000000001" customHeight="1" x14ac:dyDescent="0.4">
      <c r="B8" s="18" t="s">
        <v>0</v>
      </c>
      <c r="C8" s="33"/>
      <c r="D8" s="10"/>
      <c r="E8" s="15"/>
      <c r="F8" s="16"/>
      <c r="G8" s="12"/>
      <c r="H8" s="11"/>
      <c r="I8" s="14" t="s">
        <v>1</v>
      </c>
    </row>
    <row r="9" spans="2:9" ht="20.100000000000001" customHeight="1" x14ac:dyDescent="0.4">
      <c r="B9" s="3" t="s">
        <v>2</v>
      </c>
      <c r="C9" s="4"/>
      <c r="D9" s="4"/>
      <c r="E9" s="4"/>
      <c r="F9" s="4"/>
      <c r="G9" s="4"/>
      <c r="H9" s="4"/>
      <c r="I9" s="2" t="s">
        <v>195</v>
      </c>
    </row>
    <row r="10" spans="2:9" ht="20.100000000000001" customHeight="1" x14ac:dyDescent="0.3">
      <c r="B10" s="110" t="s">
        <v>11</v>
      </c>
      <c r="C10" s="111"/>
      <c r="D10" s="112"/>
      <c r="E10" s="6"/>
      <c r="F10" s="17"/>
      <c r="G10" s="13"/>
      <c r="H10" s="127" t="s">
        <v>3</v>
      </c>
      <c r="I10" s="128"/>
    </row>
    <row r="11" spans="2:9" ht="22.05" customHeight="1" thickBot="1" x14ac:dyDescent="0.35">
      <c r="B11" s="124" t="s">
        <v>266</v>
      </c>
      <c r="C11" s="125"/>
      <c r="D11" s="125"/>
      <c r="E11" s="125"/>
      <c r="F11" s="125"/>
      <c r="G11" s="125"/>
      <c r="H11" s="125"/>
      <c r="I11" s="126"/>
    </row>
    <row r="12" spans="2:9" ht="20.100000000000001" customHeight="1" thickTop="1" x14ac:dyDescent="0.3">
      <c r="B12" s="107" t="s">
        <v>114</v>
      </c>
      <c r="C12" s="108"/>
      <c r="D12" s="108"/>
      <c r="E12" s="108"/>
      <c r="F12" s="108"/>
      <c r="G12" s="108"/>
      <c r="H12" s="108"/>
      <c r="I12" s="109"/>
    </row>
    <row r="13" spans="2:9" ht="20.100000000000001" customHeight="1" x14ac:dyDescent="0.3">
      <c r="B13" s="132" t="s">
        <v>4</v>
      </c>
      <c r="C13" s="133"/>
      <c r="D13" s="133"/>
      <c r="E13" s="134" t="s">
        <v>251</v>
      </c>
      <c r="F13" s="133"/>
      <c r="G13" s="133"/>
      <c r="H13" s="133"/>
      <c r="I13" s="135"/>
    </row>
    <row r="14" spans="2:9" ht="20.100000000000001" customHeight="1" x14ac:dyDescent="0.3">
      <c r="B14" s="119" t="s">
        <v>5</v>
      </c>
      <c r="C14" s="120"/>
      <c r="D14" s="120"/>
      <c r="E14" s="121" t="s">
        <v>177</v>
      </c>
      <c r="F14" s="120"/>
      <c r="G14" s="121" t="s">
        <v>178</v>
      </c>
      <c r="H14" s="120"/>
      <c r="I14" s="40" t="s">
        <v>179</v>
      </c>
    </row>
    <row r="15" spans="2:9" ht="20.100000000000001" customHeight="1" x14ac:dyDescent="0.3">
      <c r="B15" s="113" t="s">
        <v>115</v>
      </c>
      <c r="C15" s="114"/>
      <c r="D15" s="114"/>
      <c r="E15" s="114"/>
      <c r="F15" s="114"/>
      <c r="G15" s="114"/>
      <c r="H15" s="114"/>
      <c r="I15" s="115"/>
    </row>
    <row r="16" spans="2:9" ht="20.100000000000001" customHeight="1" x14ac:dyDescent="0.3">
      <c r="B16" s="75" t="s">
        <v>110</v>
      </c>
      <c r="C16" s="76"/>
      <c r="D16" s="77"/>
      <c r="E16" s="78" t="s">
        <v>111</v>
      </c>
      <c r="F16" s="76"/>
      <c r="G16" s="76"/>
      <c r="H16" s="76"/>
      <c r="I16" s="79"/>
    </row>
    <row r="17" spans="2:9" ht="20.100000000000001" customHeight="1" x14ac:dyDescent="0.3">
      <c r="B17" s="140" t="s">
        <v>176</v>
      </c>
      <c r="C17" s="141"/>
      <c r="D17" s="141"/>
      <c r="E17" s="122" t="s">
        <v>177</v>
      </c>
      <c r="F17" s="123"/>
      <c r="G17" s="122" t="s">
        <v>178</v>
      </c>
      <c r="H17" s="123"/>
      <c r="I17" s="39" t="s">
        <v>179</v>
      </c>
    </row>
    <row r="18" spans="2:9" s="32" customFormat="1" ht="20.100000000000001" customHeight="1" x14ac:dyDescent="0.3">
      <c r="B18" s="75" t="s">
        <v>112</v>
      </c>
      <c r="C18" s="76"/>
      <c r="D18" s="77"/>
      <c r="E18" s="78" t="s">
        <v>113</v>
      </c>
      <c r="F18" s="76"/>
      <c r="G18" s="76"/>
      <c r="H18" s="76"/>
      <c r="I18" s="79"/>
    </row>
    <row r="19" spans="2:9" ht="20.100000000000001" customHeight="1" x14ac:dyDescent="0.3">
      <c r="B19" s="113" t="s">
        <v>184</v>
      </c>
      <c r="C19" s="114"/>
      <c r="D19" s="114"/>
      <c r="E19" s="114"/>
      <c r="F19" s="114"/>
      <c r="G19" s="114"/>
      <c r="H19" s="114"/>
      <c r="I19" s="115"/>
    </row>
    <row r="20" spans="2:9" ht="20.100000000000001" customHeight="1" x14ac:dyDescent="0.3">
      <c r="B20" s="140"/>
      <c r="C20" s="141"/>
      <c r="D20" s="141"/>
      <c r="E20" s="141"/>
      <c r="F20" s="141"/>
      <c r="G20" s="141"/>
      <c r="H20" s="141"/>
      <c r="I20" s="145"/>
    </row>
    <row r="21" spans="2:9" ht="20.100000000000001" customHeight="1" x14ac:dyDescent="0.3">
      <c r="B21" s="113" t="s">
        <v>185</v>
      </c>
      <c r="C21" s="114"/>
      <c r="D21" s="114"/>
      <c r="E21" s="114"/>
      <c r="F21" s="114"/>
      <c r="G21" s="114"/>
      <c r="H21" s="114"/>
      <c r="I21" s="115"/>
    </row>
    <row r="22" spans="2:9" ht="20.100000000000001" customHeight="1" x14ac:dyDescent="0.3">
      <c r="B22" s="142"/>
      <c r="C22" s="143"/>
      <c r="D22" s="143"/>
      <c r="E22" s="143"/>
      <c r="F22" s="143"/>
      <c r="G22" s="143"/>
      <c r="H22" s="143"/>
      <c r="I22" s="144"/>
    </row>
    <row r="23" spans="2:9" ht="18" x14ac:dyDescent="0.3">
      <c r="B23" s="87" t="s">
        <v>203</v>
      </c>
      <c r="C23" s="88"/>
      <c r="D23" s="88"/>
      <c r="E23" s="88"/>
      <c r="F23" s="88"/>
      <c r="G23" s="88"/>
      <c r="H23" s="88"/>
      <c r="I23" s="89"/>
    </row>
    <row r="24" spans="2:9" s="173" customFormat="1" ht="20.100000000000001" customHeight="1" x14ac:dyDescent="0.3">
      <c r="B24" s="260" t="s">
        <v>204</v>
      </c>
      <c r="C24" s="261"/>
      <c r="D24" s="261"/>
      <c r="E24" s="261"/>
      <c r="F24" s="261"/>
      <c r="G24" s="261"/>
      <c r="H24" s="261"/>
      <c r="I24" s="262"/>
    </row>
    <row r="25" spans="2:9" ht="20.100000000000001" customHeight="1" x14ac:dyDescent="0.35">
      <c r="B25" s="90" t="s">
        <v>210</v>
      </c>
      <c r="C25" s="91"/>
      <c r="D25" s="91"/>
      <c r="E25" s="91"/>
      <c r="F25" s="91"/>
      <c r="G25" s="92"/>
      <c r="H25" s="83" t="s">
        <v>205</v>
      </c>
      <c r="I25" s="84"/>
    </row>
    <row r="26" spans="2:9" ht="20.100000000000001" customHeight="1" thickBot="1" x14ac:dyDescent="0.35">
      <c r="B26" s="93" t="s">
        <v>206</v>
      </c>
      <c r="C26" s="94"/>
      <c r="D26" s="94"/>
      <c r="E26" s="94"/>
      <c r="F26" s="94"/>
      <c r="G26" s="95"/>
      <c r="H26" s="85" t="s">
        <v>207</v>
      </c>
      <c r="I26" s="86"/>
    </row>
    <row r="27" spans="2:9" ht="20.100000000000001" customHeight="1" x14ac:dyDescent="0.3">
      <c r="B27" s="80"/>
      <c r="C27" s="81"/>
      <c r="D27" s="81"/>
      <c r="E27" s="81"/>
      <c r="F27" s="81"/>
      <c r="G27" s="81"/>
      <c r="H27" s="82"/>
      <c r="I27" s="41" t="s">
        <v>116</v>
      </c>
    </row>
    <row r="28" spans="2:9" ht="24" customHeight="1" thickBot="1" x14ac:dyDescent="0.35">
      <c r="B28" s="146" t="s">
        <v>209</v>
      </c>
      <c r="C28" s="147"/>
      <c r="D28" s="147"/>
      <c r="E28" s="147"/>
      <c r="F28" s="147"/>
      <c r="G28" s="147"/>
      <c r="H28" s="148"/>
      <c r="I28" s="42">
        <f>SUM(I31:I156)</f>
        <v>0</v>
      </c>
    </row>
    <row r="29" spans="2:9" ht="20.100000000000001" customHeight="1" x14ac:dyDescent="0.3">
      <c r="B29" s="43" t="s">
        <v>6</v>
      </c>
      <c r="C29" s="44" t="s">
        <v>9</v>
      </c>
      <c r="D29" s="96" t="s">
        <v>208</v>
      </c>
      <c r="E29" s="96"/>
      <c r="F29" s="96"/>
      <c r="G29" s="97"/>
      <c r="H29" s="44" t="s">
        <v>7</v>
      </c>
      <c r="I29" s="45" t="s">
        <v>12</v>
      </c>
    </row>
    <row r="30" spans="2:9" ht="24.75" customHeight="1" x14ac:dyDescent="0.3">
      <c r="B30" s="46"/>
      <c r="C30" s="47"/>
      <c r="D30" s="68" t="s">
        <v>127</v>
      </c>
      <c r="E30" s="69"/>
      <c r="F30" s="69"/>
      <c r="G30" s="70"/>
      <c r="H30" s="47"/>
      <c r="I30" s="48"/>
    </row>
    <row r="31" spans="2:9" s="156" customFormat="1" ht="20.100000000000001" customHeight="1" x14ac:dyDescent="0.35">
      <c r="B31" s="149"/>
      <c r="C31" s="150" t="s">
        <v>33</v>
      </c>
      <c r="D31" s="151" t="s">
        <v>34</v>
      </c>
      <c r="E31" s="152"/>
      <c r="F31" s="152"/>
      <c r="G31" s="153"/>
      <c r="H31" s="154">
        <v>450</v>
      </c>
      <c r="I31" s="155">
        <f t="shared" ref="I31:I39" si="0">B31*H31</f>
        <v>0</v>
      </c>
    </row>
    <row r="32" spans="2:9" s="156" customFormat="1" ht="20.100000000000001" customHeight="1" x14ac:dyDescent="0.35">
      <c r="B32" s="149"/>
      <c r="C32" s="150" t="s">
        <v>37</v>
      </c>
      <c r="D32" s="151" t="s">
        <v>38</v>
      </c>
      <c r="E32" s="152"/>
      <c r="F32" s="152"/>
      <c r="G32" s="153"/>
      <c r="H32" s="154">
        <v>186</v>
      </c>
      <c r="I32" s="155">
        <f t="shared" si="0"/>
        <v>0</v>
      </c>
    </row>
    <row r="33" spans="2:9" s="156" customFormat="1" ht="20.100000000000001" customHeight="1" x14ac:dyDescent="0.35">
      <c r="B33" s="149"/>
      <c r="C33" s="150" t="s">
        <v>126</v>
      </c>
      <c r="D33" s="157" t="s">
        <v>166</v>
      </c>
      <c r="E33" s="157"/>
      <c r="F33" s="157"/>
      <c r="G33" s="157"/>
      <c r="H33" s="154">
        <v>246</v>
      </c>
      <c r="I33" s="155">
        <f t="shared" si="0"/>
        <v>0</v>
      </c>
    </row>
    <row r="34" spans="2:9" s="156" customFormat="1" ht="20.100000000000001" customHeight="1" x14ac:dyDescent="0.35">
      <c r="B34" s="149"/>
      <c r="C34" s="158" t="s">
        <v>259</v>
      </c>
      <c r="D34" s="159" t="s">
        <v>260</v>
      </c>
      <c r="E34" s="160"/>
      <c r="F34" s="160"/>
      <c r="G34" s="161"/>
      <c r="H34" s="162">
        <v>286</v>
      </c>
      <c r="I34" s="155">
        <f t="shared" si="0"/>
        <v>0</v>
      </c>
    </row>
    <row r="35" spans="2:9" s="156" customFormat="1" ht="20.100000000000001" customHeight="1" x14ac:dyDescent="0.35">
      <c r="B35" s="149"/>
      <c r="C35" s="158" t="s">
        <v>32</v>
      </c>
      <c r="D35" s="151" t="s">
        <v>39</v>
      </c>
      <c r="E35" s="152"/>
      <c r="F35" s="152"/>
      <c r="G35" s="153"/>
      <c r="H35" s="162">
        <v>40</v>
      </c>
      <c r="I35" s="155">
        <f t="shared" si="0"/>
        <v>0</v>
      </c>
    </row>
    <row r="36" spans="2:9" s="156" customFormat="1" ht="20.100000000000001" customHeight="1" x14ac:dyDescent="0.35">
      <c r="B36" s="149"/>
      <c r="C36" s="150" t="s">
        <v>40</v>
      </c>
      <c r="D36" s="163" t="s">
        <v>41</v>
      </c>
      <c r="E36" s="164"/>
      <c r="F36" s="164"/>
      <c r="G36" s="165"/>
      <c r="H36" s="154">
        <v>46</v>
      </c>
      <c r="I36" s="155">
        <f t="shared" si="0"/>
        <v>0</v>
      </c>
    </row>
    <row r="37" spans="2:9" s="156" customFormat="1" ht="20.100000000000001" customHeight="1" x14ac:dyDescent="0.35">
      <c r="B37" s="149"/>
      <c r="C37" s="150" t="s">
        <v>136</v>
      </c>
      <c r="D37" s="166" t="s">
        <v>137</v>
      </c>
      <c r="E37" s="167"/>
      <c r="F37" s="167"/>
      <c r="G37" s="168"/>
      <c r="H37" s="154">
        <v>46</v>
      </c>
      <c r="I37" s="155">
        <f t="shared" si="0"/>
        <v>0</v>
      </c>
    </row>
    <row r="38" spans="2:9" s="156" customFormat="1" ht="20.100000000000001" customHeight="1" x14ac:dyDescent="0.35">
      <c r="B38" s="149"/>
      <c r="C38" s="150" t="s">
        <v>138</v>
      </c>
      <c r="D38" s="166" t="s">
        <v>139</v>
      </c>
      <c r="E38" s="167"/>
      <c r="F38" s="167"/>
      <c r="G38" s="168"/>
      <c r="H38" s="154">
        <v>88</v>
      </c>
      <c r="I38" s="155">
        <f t="shared" si="0"/>
        <v>0</v>
      </c>
    </row>
    <row r="39" spans="2:9" s="156" customFormat="1" ht="20.100000000000001" customHeight="1" x14ac:dyDescent="0.35">
      <c r="B39" s="149"/>
      <c r="C39" s="150" t="s">
        <v>10</v>
      </c>
      <c r="D39" s="169" t="s">
        <v>35</v>
      </c>
      <c r="E39" s="170"/>
      <c r="F39" s="170"/>
      <c r="G39" s="171"/>
      <c r="H39" s="154">
        <v>165</v>
      </c>
      <c r="I39" s="155">
        <f t="shared" si="0"/>
        <v>0</v>
      </c>
    </row>
    <row r="40" spans="2:9" s="156" customFormat="1" ht="20.100000000000001" customHeight="1" x14ac:dyDescent="0.35">
      <c r="B40" s="149"/>
      <c r="C40" s="150" t="s">
        <v>8</v>
      </c>
      <c r="D40" s="166" t="s">
        <v>42</v>
      </c>
      <c r="E40" s="167"/>
      <c r="F40" s="167"/>
      <c r="G40" s="168"/>
      <c r="H40" s="154">
        <v>165</v>
      </c>
      <c r="I40" s="155">
        <f>B40*H40</f>
        <v>0</v>
      </c>
    </row>
    <row r="41" spans="2:9" ht="25.05" customHeight="1" x14ac:dyDescent="0.3">
      <c r="B41" s="49"/>
      <c r="C41" s="50"/>
      <c r="D41" s="116" t="s">
        <v>169</v>
      </c>
      <c r="E41" s="117"/>
      <c r="F41" s="117"/>
      <c r="G41" s="118"/>
      <c r="H41" s="51"/>
      <c r="I41" s="52"/>
    </row>
    <row r="42" spans="2:9" ht="20.100000000000001" customHeight="1" x14ac:dyDescent="0.3">
      <c r="B42" s="27"/>
      <c r="C42" s="28"/>
      <c r="D42" s="137" t="s">
        <v>171</v>
      </c>
      <c r="E42" s="138"/>
      <c r="F42" s="138"/>
      <c r="G42" s="139"/>
      <c r="H42" s="29"/>
      <c r="I42" s="30"/>
    </row>
    <row r="43" spans="2:9" s="173" customFormat="1" ht="24" customHeight="1" x14ac:dyDescent="0.3">
      <c r="B43" s="172"/>
      <c r="C43" s="150" t="s">
        <v>29</v>
      </c>
      <c r="D43" s="151" t="s">
        <v>118</v>
      </c>
      <c r="E43" s="152"/>
      <c r="F43" s="152"/>
      <c r="G43" s="153"/>
      <c r="H43" s="154">
        <v>117</v>
      </c>
      <c r="I43" s="155">
        <f t="shared" ref="I43:I59" si="1">B43*H43</f>
        <v>0</v>
      </c>
    </row>
    <row r="44" spans="2:9" s="173" customFormat="1" ht="18" customHeight="1" x14ac:dyDescent="0.3">
      <c r="B44" s="172"/>
      <c r="C44" s="150" t="s">
        <v>28</v>
      </c>
      <c r="D44" s="151" t="s">
        <v>117</v>
      </c>
      <c r="E44" s="152"/>
      <c r="F44" s="152"/>
      <c r="G44" s="153"/>
      <c r="H44" s="154">
        <v>117</v>
      </c>
      <c r="I44" s="155">
        <f t="shared" si="1"/>
        <v>0</v>
      </c>
    </row>
    <row r="45" spans="2:9" s="173" customFormat="1" ht="18" customHeight="1" x14ac:dyDescent="0.3">
      <c r="B45" s="172"/>
      <c r="C45" s="150" t="s">
        <v>124</v>
      </c>
      <c r="D45" s="151" t="s">
        <v>250</v>
      </c>
      <c r="E45" s="152"/>
      <c r="F45" s="152"/>
      <c r="G45" s="153"/>
      <c r="H45" s="154">
        <v>110</v>
      </c>
      <c r="I45" s="155">
        <f t="shared" si="1"/>
        <v>0</v>
      </c>
    </row>
    <row r="46" spans="2:9" s="173" customFormat="1" ht="18" customHeight="1" x14ac:dyDescent="0.3">
      <c r="B46" s="172"/>
      <c r="C46" s="174" t="s">
        <v>261</v>
      </c>
      <c r="D46" s="175" t="s">
        <v>262</v>
      </c>
      <c r="E46" s="176"/>
      <c r="F46" s="176"/>
      <c r="G46" s="177"/>
      <c r="H46" s="154">
        <v>215</v>
      </c>
      <c r="I46" s="155">
        <f t="shared" si="1"/>
        <v>0</v>
      </c>
    </row>
    <row r="47" spans="2:9" s="173" customFormat="1" ht="18" customHeight="1" x14ac:dyDescent="0.3">
      <c r="B47" s="172"/>
      <c r="C47" s="150" t="s">
        <v>27</v>
      </c>
      <c r="D47" s="151" t="s">
        <v>119</v>
      </c>
      <c r="E47" s="152"/>
      <c r="F47" s="152"/>
      <c r="G47" s="153"/>
      <c r="H47" s="154">
        <v>117</v>
      </c>
      <c r="I47" s="155">
        <f t="shared" si="1"/>
        <v>0</v>
      </c>
    </row>
    <row r="48" spans="2:9" s="173" customFormat="1" ht="18" customHeight="1" x14ac:dyDescent="0.3">
      <c r="B48" s="172"/>
      <c r="C48" s="150" t="s">
        <v>221</v>
      </c>
      <c r="D48" s="151" t="s">
        <v>222</v>
      </c>
      <c r="E48" s="152"/>
      <c r="F48" s="152"/>
      <c r="G48" s="153"/>
      <c r="H48" s="154">
        <v>165</v>
      </c>
      <c r="I48" s="155">
        <f t="shared" si="1"/>
        <v>0</v>
      </c>
    </row>
    <row r="49" spans="2:9" s="173" customFormat="1" ht="18" customHeight="1" x14ac:dyDescent="0.3">
      <c r="B49" s="172"/>
      <c r="C49" s="150" t="s">
        <v>257</v>
      </c>
      <c r="D49" s="180" t="s">
        <v>258</v>
      </c>
      <c r="E49" s="176"/>
      <c r="F49" s="176"/>
      <c r="G49" s="177"/>
      <c r="H49" s="154">
        <v>215</v>
      </c>
      <c r="I49" s="155">
        <f t="shared" si="1"/>
        <v>0</v>
      </c>
    </row>
    <row r="50" spans="2:9" s="173" customFormat="1" ht="18" customHeight="1" x14ac:dyDescent="0.3">
      <c r="B50" s="172"/>
      <c r="C50" s="150" t="s">
        <v>26</v>
      </c>
      <c r="D50" s="151" t="s">
        <v>120</v>
      </c>
      <c r="E50" s="152"/>
      <c r="F50" s="152"/>
      <c r="G50" s="153"/>
      <c r="H50" s="154">
        <v>117</v>
      </c>
      <c r="I50" s="155">
        <f t="shared" ref="I50" si="2">B50*H50</f>
        <v>0</v>
      </c>
    </row>
    <row r="51" spans="2:9" s="173" customFormat="1" ht="18" customHeight="1" x14ac:dyDescent="0.3">
      <c r="B51" s="172"/>
      <c r="C51" s="150" t="s">
        <v>125</v>
      </c>
      <c r="D51" s="151" t="s">
        <v>198</v>
      </c>
      <c r="E51" s="152"/>
      <c r="F51" s="152"/>
      <c r="G51" s="153"/>
      <c r="H51" s="154">
        <v>117</v>
      </c>
      <c r="I51" s="155">
        <f>B51*H51</f>
        <v>0</v>
      </c>
    </row>
    <row r="52" spans="2:9" s="173" customFormat="1" ht="18" customHeight="1" x14ac:dyDescent="0.3">
      <c r="B52" s="172"/>
      <c r="C52" s="150" t="s">
        <v>188</v>
      </c>
      <c r="D52" s="178" t="s">
        <v>249</v>
      </c>
      <c r="E52" s="181"/>
      <c r="F52" s="181"/>
      <c r="G52" s="179"/>
      <c r="H52" s="154">
        <v>117</v>
      </c>
      <c r="I52" s="155">
        <f>B52*H52</f>
        <v>0</v>
      </c>
    </row>
    <row r="53" spans="2:9" s="173" customFormat="1" ht="18" customHeight="1" x14ac:dyDescent="0.3">
      <c r="B53" s="182"/>
      <c r="C53" s="150" t="s">
        <v>196</v>
      </c>
      <c r="D53" s="151" t="s">
        <v>197</v>
      </c>
      <c r="E53" s="152"/>
      <c r="F53" s="152"/>
      <c r="G53" s="153"/>
      <c r="H53" s="154">
        <v>303</v>
      </c>
      <c r="I53" s="155">
        <f t="shared" si="1"/>
        <v>0</v>
      </c>
    </row>
    <row r="54" spans="2:9" s="173" customFormat="1" ht="18" customHeight="1" x14ac:dyDescent="0.3">
      <c r="B54" s="183"/>
      <c r="C54" s="150" t="s">
        <v>255</v>
      </c>
      <c r="D54" s="180" t="s">
        <v>256</v>
      </c>
      <c r="E54" s="176"/>
      <c r="F54" s="176"/>
      <c r="G54" s="177"/>
      <c r="H54" s="154">
        <v>289</v>
      </c>
      <c r="I54" s="155">
        <f t="shared" si="1"/>
        <v>0</v>
      </c>
    </row>
    <row r="55" spans="2:9" s="173" customFormat="1" ht="18" customHeight="1" x14ac:dyDescent="0.3">
      <c r="B55" s="183"/>
      <c r="C55" s="150" t="s">
        <v>225</v>
      </c>
      <c r="D55" s="151" t="s">
        <v>226</v>
      </c>
      <c r="E55" s="152"/>
      <c r="F55" s="152"/>
      <c r="G55" s="153"/>
      <c r="H55" s="154">
        <v>115</v>
      </c>
      <c r="I55" s="155">
        <f t="shared" si="1"/>
        <v>0</v>
      </c>
    </row>
    <row r="56" spans="2:9" s="173" customFormat="1" ht="18" customHeight="1" x14ac:dyDescent="0.3">
      <c r="B56" s="172"/>
      <c r="C56" s="150" t="s">
        <v>172</v>
      </c>
      <c r="D56" s="151" t="s">
        <v>248</v>
      </c>
      <c r="E56" s="152"/>
      <c r="F56" s="152"/>
      <c r="G56" s="153"/>
      <c r="H56" s="154">
        <v>303</v>
      </c>
      <c r="I56" s="155">
        <f>B56*H56</f>
        <v>0</v>
      </c>
    </row>
    <row r="57" spans="2:9" s="173" customFormat="1" ht="18" customHeight="1" x14ac:dyDescent="0.3">
      <c r="B57" s="172"/>
      <c r="C57" s="150" t="s">
        <v>30</v>
      </c>
      <c r="D57" s="151" t="s">
        <v>121</v>
      </c>
      <c r="E57" s="152"/>
      <c r="F57" s="152"/>
      <c r="G57" s="153"/>
      <c r="H57" s="154">
        <v>117</v>
      </c>
      <c r="I57" s="155">
        <f t="shared" si="1"/>
        <v>0</v>
      </c>
    </row>
    <row r="58" spans="2:9" s="173" customFormat="1" ht="18" customHeight="1" x14ac:dyDescent="0.3">
      <c r="B58" s="172"/>
      <c r="C58" s="150" t="s">
        <v>223</v>
      </c>
      <c r="D58" s="151" t="s">
        <v>224</v>
      </c>
      <c r="E58" s="152"/>
      <c r="F58" s="152"/>
      <c r="G58" s="153"/>
      <c r="H58" s="154">
        <v>117</v>
      </c>
      <c r="I58" s="155">
        <f t="shared" si="1"/>
        <v>0</v>
      </c>
    </row>
    <row r="59" spans="2:9" s="173" customFormat="1" ht="18" customHeight="1" x14ac:dyDescent="0.3">
      <c r="B59" s="172"/>
      <c r="C59" s="150" t="s">
        <v>31</v>
      </c>
      <c r="D59" s="151" t="s">
        <v>122</v>
      </c>
      <c r="E59" s="152"/>
      <c r="F59" s="152"/>
      <c r="G59" s="153"/>
      <c r="H59" s="154">
        <v>117</v>
      </c>
      <c r="I59" s="155">
        <f t="shared" si="1"/>
        <v>0</v>
      </c>
    </row>
    <row r="60" spans="2:9" ht="25.05" customHeight="1" x14ac:dyDescent="0.3">
      <c r="B60" s="53"/>
      <c r="C60" s="54"/>
      <c r="D60" s="98" t="s">
        <v>227</v>
      </c>
      <c r="E60" s="98"/>
      <c r="F60" s="98"/>
      <c r="G60" s="98"/>
      <c r="H60" s="55"/>
      <c r="I60" s="56"/>
    </row>
    <row r="61" spans="2:9" s="173" customFormat="1" ht="20.25" customHeight="1" x14ac:dyDescent="0.3">
      <c r="B61" s="184"/>
      <c r="C61" s="150" t="s">
        <v>230</v>
      </c>
      <c r="D61" s="151" t="s">
        <v>232</v>
      </c>
      <c r="E61" s="152"/>
      <c r="F61" s="152"/>
      <c r="G61" s="153"/>
      <c r="H61" s="154">
        <v>211</v>
      </c>
      <c r="I61" s="185">
        <f>SUM(B61*H61)</f>
        <v>0</v>
      </c>
    </row>
    <row r="62" spans="2:9" s="173" customFormat="1" ht="20.25" customHeight="1" x14ac:dyDescent="0.3">
      <c r="B62" s="184"/>
      <c r="C62" s="150" t="s">
        <v>231</v>
      </c>
      <c r="D62" s="151" t="s">
        <v>233</v>
      </c>
      <c r="E62" s="152"/>
      <c r="F62" s="152"/>
      <c r="G62" s="153"/>
      <c r="H62" s="154">
        <v>211</v>
      </c>
      <c r="I62" s="185">
        <f>SUM(B62*H62)</f>
        <v>0</v>
      </c>
    </row>
    <row r="63" spans="2:9" s="173" customFormat="1" ht="20.25" customHeight="1" x14ac:dyDescent="0.3">
      <c r="B63" s="184"/>
      <c r="C63" s="150" t="s">
        <v>228</v>
      </c>
      <c r="D63" s="151" t="s">
        <v>234</v>
      </c>
      <c r="E63" s="152"/>
      <c r="F63" s="152"/>
      <c r="G63" s="153"/>
      <c r="H63" s="154">
        <v>223</v>
      </c>
      <c r="I63" s="185">
        <f>SUM(B63*H63)</f>
        <v>0</v>
      </c>
    </row>
    <row r="64" spans="2:9" s="173" customFormat="1" ht="20.25" customHeight="1" x14ac:dyDescent="0.3">
      <c r="B64" s="184"/>
      <c r="C64" s="150" t="s">
        <v>229</v>
      </c>
      <c r="D64" s="151" t="s">
        <v>235</v>
      </c>
      <c r="E64" s="152"/>
      <c r="F64" s="152"/>
      <c r="G64" s="153"/>
      <c r="H64" s="154">
        <v>211</v>
      </c>
      <c r="I64" s="185">
        <f>SUM(B64*H64)</f>
        <v>0</v>
      </c>
    </row>
    <row r="65" spans="2:9" ht="25.05" customHeight="1" x14ac:dyDescent="0.3">
      <c r="B65" s="53"/>
      <c r="C65" s="54"/>
      <c r="D65" s="98" t="s">
        <v>170</v>
      </c>
      <c r="E65" s="98"/>
      <c r="F65" s="98"/>
      <c r="G65" s="98"/>
      <c r="H65" s="55"/>
      <c r="I65" s="56"/>
    </row>
    <row r="66" spans="2:9" s="173" customFormat="1" ht="20.25" customHeight="1" x14ac:dyDescent="0.3">
      <c r="B66" s="184"/>
      <c r="C66" s="150" t="s">
        <v>13</v>
      </c>
      <c r="D66" s="151" t="s">
        <v>242</v>
      </c>
      <c r="E66" s="152"/>
      <c r="F66" s="152"/>
      <c r="G66" s="153"/>
      <c r="H66" s="154">
        <v>223</v>
      </c>
      <c r="I66" s="185">
        <f>SUM(B66*H66)</f>
        <v>0</v>
      </c>
    </row>
    <row r="67" spans="2:9" s="173" customFormat="1" ht="20.25" customHeight="1" x14ac:dyDescent="0.3">
      <c r="B67" s="184"/>
      <c r="C67" s="150" t="s">
        <v>14</v>
      </c>
      <c r="D67" s="186" t="s">
        <v>240</v>
      </c>
      <c r="E67" s="187"/>
      <c r="F67" s="187"/>
      <c r="G67" s="188"/>
      <c r="H67" s="154">
        <v>223</v>
      </c>
      <c r="I67" s="185">
        <f>SUM(B67*H67)</f>
        <v>0</v>
      </c>
    </row>
    <row r="68" spans="2:9" s="173" customFormat="1" ht="20.25" customHeight="1" x14ac:dyDescent="0.3">
      <c r="B68" s="184"/>
      <c r="C68" s="150" t="s">
        <v>15</v>
      </c>
      <c r="D68" s="151" t="s">
        <v>241</v>
      </c>
      <c r="E68" s="152"/>
      <c r="F68" s="152"/>
      <c r="G68" s="153"/>
      <c r="H68" s="154">
        <v>223</v>
      </c>
      <c r="I68" s="185">
        <f>SUM(B68*H68)</f>
        <v>0</v>
      </c>
    </row>
    <row r="69" spans="2:9" s="173" customFormat="1" ht="20.25" customHeight="1" x14ac:dyDescent="0.3">
      <c r="B69" s="184"/>
      <c r="C69" s="150" t="s">
        <v>16</v>
      </c>
      <c r="D69" s="151" t="s">
        <v>237</v>
      </c>
      <c r="E69" s="152"/>
      <c r="F69" s="152"/>
      <c r="G69" s="153"/>
      <c r="H69" s="154">
        <v>224</v>
      </c>
      <c r="I69" s="185">
        <f>SUM(B69*H69)</f>
        <v>0</v>
      </c>
    </row>
    <row r="70" spans="2:9" ht="25.05" customHeight="1" x14ac:dyDescent="0.3">
      <c r="B70" s="57"/>
      <c r="C70" s="58"/>
      <c r="D70" s="136" t="s">
        <v>17</v>
      </c>
      <c r="E70" s="136"/>
      <c r="F70" s="136"/>
      <c r="G70" s="136"/>
      <c r="H70" s="59"/>
      <c r="I70" s="60"/>
    </row>
    <row r="71" spans="2:9" s="173" customFormat="1" ht="20.25" customHeight="1" x14ac:dyDescent="0.3">
      <c r="B71" s="184"/>
      <c r="C71" s="150" t="s">
        <v>18</v>
      </c>
      <c r="D71" s="189" t="s">
        <v>236</v>
      </c>
      <c r="E71" s="190"/>
      <c r="F71" s="190"/>
      <c r="G71" s="191"/>
      <c r="H71" s="154">
        <v>212</v>
      </c>
      <c r="I71" s="185">
        <f>SUM(B71*H71)</f>
        <v>0</v>
      </c>
    </row>
    <row r="72" spans="2:9" s="173" customFormat="1" ht="20.25" customHeight="1" x14ac:dyDescent="0.3">
      <c r="B72" s="184"/>
      <c r="C72" s="150" t="s">
        <v>19</v>
      </c>
      <c r="D72" s="189" t="s">
        <v>238</v>
      </c>
      <c r="E72" s="190"/>
      <c r="F72" s="190"/>
      <c r="G72" s="191"/>
      <c r="H72" s="154">
        <v>212</v>
      </c>
      <c r="I72" s="185">
        <f>SUM(B72*H72)</f>
        <v>0</v>
      </c>
    </row>
    <row r="73" spans="2:9" s="173" customFormat="1" ht="20.25" customHeight="1" x14ac:dyDescent="0.3">
      <c r="B73" s="184"/>
      <c r="C73" s="150" t="s">
        <v>20</v>
      </c>
      <c r="D73" s="189" t="s">
        <v>239</v>
      </c>
      <c r="E73" s="190"/>
      <c r="F73" s="190"/>
      <c r="G73" s="191"/>
      <c r="H73" s="154">
        <v>224</v>
      </c>
      <c r="I73" s="185">
        <f>SUM(B73*H73)</f>
        <v>0</v>
      </c>
    </row>
    <row r="74" spans="2:9" ht="25.05" customHeight="1" x14ac:dyDescent="0.3">
      <c r="B74" s="57"/>
      <c r="C74" s="58"/>
      <c r="D74" s="136" t="s">
        <v>21</v>
      </c>
      <c r="E74" s="136"/>
      <c r="F74" s="136"/>
      <c r="G74" s="136"/>
      <c r="H74" s="59"/>
      <c r="I74" s="60"/>
    </row>
    <row r="75" spans="2:9" s="156" customFormat="1" ht="20.25" customHeight="1" x14ac:dyDescent="0.35">
      <c r="B75" s="192"/>
      <c r="C75" s="150" t="s">
        <v>25</v>
      </c>
      <c r="D75" s="151" t="s">
        <v>243</v>
      </c>
      <c r="E75" s="152"/>
      <c r="F75" s="152"/>
      <c r="G75" s="153"/>
      <c r="H75" s="154">
        <v>211</v>
      </c>
      <c r="I75" s="193">
        <f>B75*H75</f>
        <v>0</v>
      </c>
    </row>
    <row r="76" spans="2:9" s="156" customFormat="1" ht="20.25" customHeight="1" thickBot="1" x14ac:dyDescent="0.4">
      <c r="B76" s="194"/>
      <c r="C76" s="195" t="s">
        <v>24</v>
      </c>
      <c r="D76" s="196" t="s">
        <v>244</v>
      </c>
      <c r="E76" s="197"/>
      <c r="F76" s="197"/>
      <c r="G76" s="198"/>
      <c r="H76" s="199">
        <v>223</v>
      </c>
      <c r="I76" s="200">
        <f>B76*H76</f>
        <v>0</v>
      </c>
    </row>
    <row r="77" spans="2:9" ht="18" customHeight="1" x14ac:dyDescent="0.3">
      <c r="B77" s="23"/>
      <c r="C77" s="24"/>
      <c r="D77" s="20"/>
      <c r="E77" s="20"/>
      <c r="F77" s="20"/>
      <c r="G77" s="20"/>
      <c r="H77" s="25"/>
      <c r="I77" s="31" t="s">
        <v>168</v>
      </c>
    </row>
    <row r="78" spans="2:9" ht="18" customHeight="1" x14ac:dyDescent="0.3">
      <c r="B78" s="23"/>
      <c r="C78" s="24"/>
      <c r="D78" s="20"/>
      <c r="E78" s="20"/>
      <c r="F78" s="20"/>
      <c r="G78" s="20"/>
      <c r="H78" s="25"/>
      <c r="I78" s="26"/>
    </row>
    <row r="79" spans="2:9" ht="18" customHeight="1" x14ac:dyDescent="0.3">
      <c r="B79" s="23"/>
      <c r="C79" s="24"/>
      <c r="D79" s="20"/>
      <c r="E79" s="20"/>
      <c r="F79" s="20"/>
      <c r="G79" s="20"/>
      <c r="H79" s="25"/>
      <c r="I79" s="26"/>
    </row>
    <row r="80" spans="2:9" ht="18" customHeight="1" thickBot="1" x14ac:dyDescent="0.35">
      <c r="B80" s="23"/>
      <c r="C80" s="24"/>
      <c r="D80" s="20"/>
      <c r="E80" s="20"/>
      <c r="F80" s="20"/>
      <c r="G80" s="20"/>
      <c r="H80" s="25"/>
      <c r="I80" s="26"/>
    </row>
    <row r="81" spans="2:9" ht="25.05" customHeight="1" x14ac:dyDescent="0.3">
      <c r="B81" s="7" t="s">
        <v>6</v>
      </c>
      <c r="C81" s="8" t="s">
        <v>9</v>
      </c>
      <c r="D81" s="131" t="s">
        <v>265</v>
      </c>
      <c r="E81" s="131"/>
      <c r="F81" s="131"/>
      <c r="G81" s="131"/>
      <c r="H81" s="8" t="s">
        <v>7</v>
      </c>
      <c r="I81" s="9" t="s">
        <v>12</v>
      </c>
    </row>
    <row r="82" spans="2:9" s="156" customFormat="1" ht="20.25" customHeight="1" x14ac:dyDescent="0.35">
      <c r="B82" s="201"/>
      <c r="C82" s="150" t="s">
        <v>23</v>
      </c>
      <c r="D82" s="151" t="s">
        <v>247</v>
      </c>
      <c r="E82" s="152"/>
      <c r="F82" s="152"/>
      <c r="G82" s="153"/>
      <c r="H82" s="154">
        <v>224</v>
      </c>
      <c r="I82" s="202">
        <f>B82*H82</f>
        <v>0</v>
      </c>
    </row>
    <row r="83" spans="2:9" s="156" customFormat="1" ht="20.25" customHeight="1" x14ac:dyDescent="0.35">
      <c r="B83" s="203"/>
      <c r="C83" s="150" t="s">
        <v>22</v>
      </c>
      <c r="D83" s="204" t="s">
        <v>245</v>
      </c>
      <c r="E83" s="205"/>
      <c r="F83" s="205"/>
      <c r="G83" s="206"/>
      <c r="H83" s="154">
        <v>335</v>
      </c>
      <c r="I83" s="155">
        <f>B83*H83</f>
        <v>0</v>
      </c>
    </row>
    <row r="84" spans="2:9" s="156" customFormat="1" ht="20.25" customHeight="1" x14ac:dyDescent="0.35">
      <c r="B84" s="207"/>
      <c r="C84" s="208" t="s">
        <v>123</v>
      </c>
      <c r="D84" s="209" t="s">
        <v>246</v>
      </c>
      <c r="E84" s="210"/>
      <c r="F84" s="210"/>
      <c r="G84" s="211"/>
      <c r="H84" s="212">
        <v>221</v>
      </c>
      <c r="I84" s="213">
        <f>B84*H84</f>
        <v>0</v>
      </c>
    </row>
    <row r="85" spans="2:9" s="1" customFormat="1" ht="25.05" customHeight="1" x14ac:dyDescent="0.3">
      <c r="B85" s="46"/>
      <c r="C85" s="47"/>
      <c r="D85" s="74" t="s">
        <v>128</v>
      </c>
      <c r="E85" s="74"/>
      <c r="F85" s="74"/>
      <c r="G85" s="74"/>
      <c r="H85" s="47"/>
      <c r="I85" s="48"/>
    </row>
    <row r="86" spans="2:9" s="215" customFormat="1" ht="18" customHeight="1" x14ac:dyDescent="0.35">
      <c r="B86" s="149"/>
      <c r="C86" s="150" t="s">
        <v>102</v>
      </c>
      <c r="D86" s="169" t="s">
        <v>213</v>
      </c>
      <c r="E86" s="170"/>
      <c r="F86" s="170"/>
      <c r="G86" s="171"/>
      <c r="H86" s="154">
        <v>132</v>
      </c>
      <c r="I86" s="214">
        <f t="shared" ref="I86:I93" si="3">SUM(B86*H86)</f>
        <v>0</v>
      </c>
    </row>
    <row r="87" spans="2:9" s="215" customFormat="1" ht="18" customHeight="1" x14ac:dyDescent="0.35">
      <c r="B87" s="149"/>
      <c r="C87" s="150" t="s">
        <v>263</v>
      </c>
      <c r="D87" s="169" t="s">
        <v>214</v>
      </c>
      <c r="E87" s="170"/>
      <c r="F87" s="170"/>
      <c r="G87" s="171"/>
      <c r="H87" s="154">
        <v>566</v>
      </c>
      <c r="I87" s="214">
        <f t="shared" si="3"/>
        <v>0</v>
      </c>
    </row>
    <row r="88" spans="2:9" s="215" customFormat="1" ht="18" customHeight="1" x14ac:dyDescent="0.35">
      <c r="B88" s="149"/>
      <c r="C88" s="150" t="s">
        <v>36</v>
      </c>
      <c r="D88" s="169" t="s">
        <v>215</v>
      </c>
      <c r="E88" s="170"/>
      <c r="F88" s="170"/>
      <c r="G88" s="171"/>
      <c r="H88" s="154">
        <v>132</v>
      </c>
      <c r="I88" s="216">
        <f t="shared" si="3"/>
        <v>0</v>
      </c>
    </row>
    <row r="89" spans="2:9" s="215" customFormat="1" ht="18" customHeight="1" x14ac:dyDescent="0.35">
      <c r="B89" s="149"/>
      <c r="C89" s="150" t="s">
        <v>211</v>
      </c>
      <c r="D89" s="169" t="s">
        <v>216</v>
      </c>
      <c r="E89" s="170"/>
      <c r="F89" s="170"/>
      <c r="G89" s="171"/>
      <c r="H89" s="154">
        <v>631</v>
      </c>
      <c r="I89" s="214">
        <f t="shared" ref="I89" si="4">SUM(B89*H89)</f>
        <v>0</v>
      </c>
    </row>
    <row r="90" spans="2:9" s="215" customFormat="1" ht="18" customHeight="1" x14ac:dyDescent="0.35">
      <c r="B90" s="149"/>
      <c r="C90" s="150" t="s">
        <v>129</v>
      </c>
      <c r="D90" s="169" t="s">
        <v>212</v>
      </c>
      <c r="E90" s="170"/>
      <c r="F90" s="170"/>
      <c r="G90" s="171"/>
      <c r="H90" s="154">
        <v>240</v>
      </c>
      <c r="I90" s="214">
        <f t="shared" si="3"/>
        <v>0</v>
      </c>
    </row>
    <row r="91" spans="2:9" s="215" customFormat="1" ht="18" customHeight="1" x14ac:dyDescent="0.35">
      <c r="B91" s="149"/>
      <c r="C91" s="150" t="s">
        <v>220</v>
      </c>
      <c r="D91" s="169" t="s">
        <v>217</v>
      </c>
      <c r="E91" s="170"/>
      <c r="F91" s="170"/>
      <c r="G91" s="171"/>
      <c r="H91" s="154">
        <v>639</v>
      </c>
      <c r="I91" s="214">
        <f t="shared" si="3"/>
        <v>0</v>
      </c>
    </row>
    <row r="92" spans="2:9" s="215" customFormat="1" ht="18" customHeight="1" x14ac:dyDescent="0.35">
      <c r="B92" s="149"/>
      <c r="C92" s="150" t="s">
        <v>252</v>
      </c>
      <c r="D92" s="169" t="s">
        <v>219</v>
      </c>
      <c r="E92" s="170"/>
      <c r="F92" s="170"/>
      <c r="G92" s="171"/>
      <c r="H92" s="154">
        <v>566</v>
      </c>
      <c r="I92" s="214">
        <f>SUM(B92*H92)</f>
        <v>0</v>
      </c>
    </row>
    <row r="93" spans="2:9" s="215" customFormat="1" ht="18" customHeight="1" x14ac:dyDescent="0.35">
      <c r="B93" s="149"/>
      <c r="C93" s="150" t="s">
        <v>253</v>
      </c>
      <c r="D93" s="169" t="s">
        <v>218</v>
      </c>
      <c r="E93" s="170"/>
      <c r="F93" s="170"/>
      <c r="G93" s="171"/>
      <c r="H93" s="154">
        <v>386</v>
      </c>
      <c r="I93" s="214">
        <f t="shared" si="3"/>
        <v>0</v>
      </c>
    </row>
    <row r="94" spans="2:9" ht="25.05" customHeight="1" x14ac:dyDescent="0.3">
      <c r="B94" s="61"/>
      <c r="C94" s="62"/>
      <c r="D94" s="71" t="s">
        <v>165</v>
      </c>
      <c r="E94" s="72"/>
      <c r="F94" s="72"/>
      <c r="G94" s="73"/>
      <c r="H94" s="63"/>
      <c r="I94" s="64"/>
    </row>
    <row r="95" spans="2:9" s="173" customFormat="1" ht="18" customHeight="1" x14ac:dyDescent="0.35">
      <c r="B95" s="217"/>
      <c r="C95" s="150" t="s">
        <v>43</v>
      </c>
      <c r="D95" s="169" t="s">
        <v>44</v>
      </c>
      <c r="E95" s="170"/>
      <c r="F95" s="170"/>
      <c r="G95" s="171"/>
      <c r="H95" s="218">
        <v>400</v>
      </c>
      <c r="I95" s="155">
        <f t="shared" ref="I95:I131" si="5">B95*H95</f>
        <v>0</v>
      </c>
    </row>
    <row r="96" spans="2:9" s="173" customFormat="1" ht="18" customHeight="1" x14ac:dyDescent="0.35">
      <c r="B96" s="219"/>
      <c r="C96" s="150" t="s">
        <v>45</v>
      </c>
      <c r="D96" s="169" t="s">
        <v>46</v>
      </c>
      <c r="E96" s="170"/>
      <c r="F96" s="170"/>
      <c r="G96" s="171"/>
      <c r="H96" s="218">
        <v>400</v>
      </c>
      <c r="I96" s="155">
        <f t="shared" si="5"/>
        <v>0</v>
      </c>
    </row>
    <row r="97" spans="2:9" s="173" customFormat="1" ht="18" customHeight="1" x14ac:dyDescent="0.35">
      <c r="B97" s="219"/>
      <c r="C97" s="150" t="s">
        <v>47</v>
      </c>
      <c r="D97" s="169" t="s">
        <v>48</v>
      </c>
      <c r="E97" s="170"/>
      <c r="F97" s="170"/>
      <c r="G97" s="171"/>
      <c r="H97" s="218">
        <v>400</v>
      </c>
      <c r="I97" s="155">
        <f t="shared" si="5"/>
        <v>0</v>
      </c>
    </row>
    <row r="98" spans="2:9" s="173" customFormat="1" ht="18" customHeight="1" x14ac:dyDescent="0.35">
      <c r="B98" s="219"/>
      <c r="C98" s="150" t="s">
        <v>49</v>
      </c>
      <c r="D98" s="169" t="s">
        <v>50</v>
      </c>
      <c r="E98" s="170"/>
      <c r="F98" s="170"/>
      <c r="G98" s="171"/>
      <c r="H98" s="218">
        <v>400</v>
      </c>
      <c r="I98" s="155">
        <f t="shared" si="5"/>
        <v>0</v>
      </c>
    </row>
    <row r="99" spans="2:9" s="173" customFormat="1" ht="18" customHeight="1" x14ac:dyDescent="0.35">
      <c r="B99" s="219"/>
      <c r="C99" s="150" t="s">
        <v>51</v>
      </c>
      <c r="D99" s="169" t="s">
        <v>52</v>
      </c>
      <c r="E99" s="170"/>
      <c r="F99" s="170"/>
      <c r="G99" s="171"/>
      <c r="H99" s="218">
        <v>400</v>
      </c>
      <c r="I99" s="155">
        <f t="shared" si="5"/>
        <v>0</v>
      </c>
    </row>
    <row r="100" spans="2:9" s="173" customFormat="1" ht="18" customHeight="1" x14ac:dyDescent="0.35">
      <c r="B100" s="219"/>
      <c r="C100" s="150" t="s">
        <v>53</v>
      </c>
      <c r="D100" s="169" t="s">
        <v>54</v>
      </c>
      <c r="E100" s="170"/>
      <c r="F100" s="170"/>
      <c r="G100" s="171"/>
      <c r="H100" s="218">
        <v>400</v>
      </c>
      <c r="I100" s="155">
        <f t="shared" si="5"/>
        <v>0</v>
      </c>
    </row>
    <row r="101" spans="2:9" s="173" customFormat="1" ht="18" customHeight="1" x14ac:dyDescent="0.35">
      <c r="B101" s="219"/>
      <c r="C101" s="150" t="s">
        <v>55</v>
      </c>
      <c r="D101" s="169" t="s">
        <v>56</v>
      </c>
      <c r="E101" s="170"/>
      <c r="F101" s="170"/>
      <c r="G101" s="171"/>
      <c r="H101" s="218">
        <v>400</v>
      </c>
      <c r="I101" s="155">
        <f t="shared" si="5"/>
        <v>0</v>
      </c>
    </row>
    <row r="102" spans="2:9" s="173" customFormat="1" ht="18" customHeight="1" x14ac:dyDescent="0.35">
      <c r="B102" s="219"/>
      <c r="C102" s="150" t="s">
        <v>57</v>
      </c>
      <c r="D102" s="169" t="s">
        <v>58</v>
      </c>
      <c r="E102" s="170"/>
      <c r="F102" s="170"/>
      <c r="G102" s="171"/>
      <c r="H102" s="218">
        <v>460</v>
      </c>
      <c r="I102" s="155">
        <f t="shared" si="5"/>
        <v>0</v>
      </c>
    </row>
    <row r="103" spans="2:9" s="173" customFormat="1" ht="18" customHeight="1" x14ac:dyDescent="0.35">
      <c r="B103" s="219"/>
      <c r="C103" s="150" t="s">
        <v>79</v>
      </c>
      <c r="D103" s="220" t="s">
        <v>80</v>
      </c>
      <c r="E103" s="221"/>
      <c r="F103" s="221"/>
      <c r="G103" s="222"/>
      <c r="H103" s="218">
        <v>460</v>
      </c>
      <c r="I103" s="155">
        <f t="shared" si="5"/>
        <v>0</v>
      </c>
    </row>
    <row r="104" spans="2:9" s="173" customFormat="1" ht="18" customHeight="1" x14ac:dyDescent="0.35">
      <c r="B104" s="219"/>
      <c r="C104" s="150" t="s">
        <v>81</v>
      </c>
      <c r="D104" s="220" t="s">
        <v>199</v>
      </c>
      <c r="E104" s="221"/>
      <c r="F104" s="221"/>
      <c r="G104" s="222"/>
      <c r="H104" s="218">
        <v>460</v>
      </c>
      <c r="I104" s="155">
        <f t="shared" si="5"/>
        <v>0</v>
      </c>
    </row>
    <row r="105" spans="2:9" s="173" customFormat="1" ht="18" customHeight="1" x14ac:dyDescent="0.35">
      <c r="B105" s="219"/>
      <c r="C105" s="150" t="s">
        <v>83</v>
      </c>
      <c r="D105" s="169" t="s">
        <v>84</v>
      </c>
      <c r="E105" s="170"/>
      <c r="F105" s="170"/>
      <c r="G105" s="171"/>
      <c r="H105" s="218">
        <v>460</v>
      </c>
      <c r="I105" s="155">
        <f t="shared" si="5"/>
        <v>0</v>
      </c>
    </row>
    <row r="106" spans="2:9" s="173" customFormat="1" ht="18" customHeight="1" x14ac:dyDescent="0.35">
      <c r="B106" s="219"/>
      <c r="C106" s="150" t="s">
        <v>59</v>
      </c>
      <c r="D106" s="169" t="s">
        <v>60</v>
      </c>
      <c r="E106" s="170"/>
      <c r="F106" s="170"/>
      <c r="G106" s="171"/>
      <c r="H106" s="218">
        <v>400</v>
      </c>
      <c r="I106" s="155">
        <f t="shared" si="5"/>
        <v>0</v>
      </c>
    </row>
    <row r="107" spans="2:9" s="173" customFormat="1" ht="18" customHeight="1" x14ac:dyDescent="0.35">
      <c r="B107" s="219"/>
      <c r="C107" s="150" t="s">
        <v>61</v>
      </c>
      <c r="D107" s="169" t="s">
        <v>62</v>
      </c>
      <c r="E107" s="170"/>
      <c r="F107" s="170"/>
      <c r="G107" s="171"/>
      <c r="H107" s="218">
        <v>400</v>
      </c>
      <c r="I107" s="155">
        <f t="shared" si="5"/>
        <v>0</v>
      </c>
    </row>
    <row r="108" spans="2:9" s="173" customFormat="1" ht="18" customHeight="1" x14ac:dyDescent="0.35">
      <c r="B108" s="219"/>
      <c r="C108" s="150" t="s">
        <v>63</v>
      </c>
      <c r="D108" s="169" t="s">
        <v>64</v>
      </c>
      <c r="E108" s="170"/>
      <c r="F108" s="170"/>
      <c r="G108" s="171"/>
      <c r="H108" s="218">
        <v>400</v>
      </c>
      <c r="I108" s="155">
        <f t="shared" si="5"/>
        <v>0</v>
      </c>
    </row>
    <row r="109" spans="2:9" s="173" customFormat="1" ht="18" customHeight="1" x14ac:dyDescent="0.35">
      <c r="B109" s="219"/>
      <c r="C109" s="150" t="s">
        <v>65</v>
      </c>
      <c r="D109" s="169" t="s">
        <v>66</v>
      </c>
      <c r="E109" s="170"/>
      <c r="F109" s="170"/>
      <c r="G109" s="171"/>
      <c r="H109" s="218">
        <v>400</v>
      </c>
      <c r="I109" s="155">
        <f t="shared" si="5"/>
        <v>0</v>
      </c>
    </row>
    <row r="110" spans="2:9" s="173" customFormat="1" ht="18" customHeight="1" x14ac:dyDescent="0.35">
      <c r="B110" s="219"/>
      <c r="C110" s="150" t="s">
        <v>67</v>
      </c>
      <c r="D110" s="169" t="s">
        <v>68</v>
      </c>
      <c r="E110" s="170"/>
      <c r="F110" s="170"/>
      <c r="G110" s="171"/>
      <c r="H110" s="218">
        <v>400</v>
      </c>
      <c r="I110" s="155">
        <f t="shared" si="5"/>
        <v>0</v>
      </c>
    </row>
    <row r="111" spans="2:9" s="173" customFormat="1" ht="18" customHeight="1" x14ac:dyDescent="0.35">
      <c r="B111" s="219"/>
      <c r="C111" s="150" t="s">
        <v>69</v>
      </c>
      <c r="D111" s="169" t="s">
        <v>70</v>
      </c>
      <c r="E111" s="170"/>
      <c r="F111" s="170"/>
      <c r="G111" s="171"/>
      <c r="H111" s="218">
        <v>400</v>
      </c>
      <c r="I111" s="155">
        <f t="shared" si="5"/>
        <v>0</v>
      </c>
    </row>
    <row r="112" spans="2:9" s="173" customFormat="1" ht="18" customHeight="1" x14ac:dyDescent="0.35">
      <c r="B112" s="219"/>
      <c r="C112" s="150" t="s">
        <v>71</v>
      </c>
      <c r="D112" s="169" t="s">
        <v>72</v>
      </c>
      <c r="E112" s="170"/>
      <c r="F112" s="170"/>
      <c r="G112" s="171"/>
      <c r="H112" s="218">
        <v>400</v>
      </c>
      <c r="I112" s="155">
        <f t="shared" si="5"/>
        <v>0</v>
      </c>
    </row>
    <row r="113" spans="2:9" s="173" customFormat="1" ht="18" customHeight="1" x14ac:dyDescent="0.35">
      <c r="B113" s="219"/>
      <c r="C113" s="150" t="s">
        <v>73</v>
      </c>
      <c r="D113" s="169" t="s">
        <v>74</v>
      </c>
      <c r="E113" s="170"/>
      <c r="F113" s="170"/>
      <c r="G113" s="171"/>
      <c r="H113" s="218">
        <v>400</v>
      </c>
      <c r="I113" s="155">
        <f t="shared" si="5"/>
        <v>0</v>
      </c>
    </row>
    <row r="114" spans="2:9" s="173" customFormat="1" ht="18" customHeight="1" x14ac:dyDescent="0.35">
      <c r="B114" s="219"/>
      <c r="C114" s="150" t="s">
        <v>75</v>
      </c>
      <c r="D114" s="169" t="s">
        <v>76</v>
      </c>
      <c r="E114" s="170"/>
      <c r="F114" s="170"/>
      <c r="G114" s="171"/>
      <c r="H114" s="218">
        <v>400</v>
      </c>
      <c r="I114" s="155">
        <f t="shared" si="5"/>
        <v>0</v>
      </c>
    </row>
    <row r="115" spans="2:9" s="173" customFormat="1" ht="18" customHeight="1" x14ac:dyDescent="0.35">
      <c r="B115" s="219"/>
      <c r="C115" s="150" t="s">
        <v>77</v>
      </c>
      <c r="D115" s="223" t="s">
        <v>78</v>
      </c>
      <c r="E115" s="224"/>
      <c r="F115" s="224"/>
      <c r="G115" s="225"/>
      <c r="H115" s="218">
        <v>400</v>
      </c>
      <c r="I115" s="155">
        <f t="shared" si="5"/>
        <v>0</v>
      </c>
    </row>
    <row r="116" spans="2:9" s="173" customFormat="1" ht="18" customHeight="1" x14ac:dyDescent="0.35">
      <c r="B116" s="226"/>
      <c r="C116" s="150" t="s">
        <v>79</v>
      </c>
      <c r="D116" s="169" t="s">
        <v>80</v>
      </c>
      <c r="E116" s="170"/>
      <c r="F116" s="170"/>
      <c r="G116" s="171"/>
      <c r="H116" s="218">
        <v>460</v>
      </c>
      <c r="I116" s="21">
        <f t="shared" si="5"/>
        <v>0</v>
      </c>
    </row>
    <row r="117" spans="2:9" s="173" customFormat="1" ht="18" customHeight="1" x14ac:dyDescent="0.35">
      <c r="B117" s="226"/>
      <c r="C117" s="150" t="s">
        <v>130</v>
      </c>
      <c r="D117" s="169" t="s">
        <v>131</v>
      </c>
      <c r="E117" s="170"/>
      <c r="F117" s="170"/>
      <c r="G117" s="171"/>
      <c r="H117" s="218">
        <v>460</v>
      </c>
      <c r="I117" s="21">
        <f t="shared" si="5"/>
        <v>0</v>
      </c>
    </row>
    <row r="118" spans="2:9" s="173" customFormat="1" ht="18" customHeight="1" x14ac:dyDescent="0.35">
      <c r="B118" s="226"/>
      <c r="C118" s="150" t="s">
        <v>132</v>
      </c>
      <c r="D118" s="169" t="s">
        <v>133</v>
      </c>
      <c r="E118" s="170"/>
      <c r="F118" s="170"/>
      <c r="G118" s="171"/>
      <c r="H118" s="218">
        <v>520</v>
      </c>
      <c r="I118" s="21">
        <f t="shared" si="5"/>
        <v>0</v>
      </c>
    </row>
    <row r="119" spans="2:9" s="173" customFormat="1" ht="18" customHeight="1" x14ac:dyDescent="0.35">
      <c r="B119" s="226"/>
      <c r="C119" s="150" t="s">
        <v>81</v>
      </c>
      <c r="D119" s="169" t="s">
        <v>82</v>
      </c>
      <c r="E119" s="170"/>
      <c r="F119" s="170"/>
      <c r="G119" s="171"/>
      <c r="H119" s="218">
        <v>460</v>
      </c>
      <c r="I119" s="21">
        <f t="shared" si="5"/>
        <v>0</v>
      </c>
    </row>
    <row r="120" spans="2:9" s="173" customFormat="1" ht="18" customHeight="1" x14ac:dyDescent="0.35">
      <c r="B120" s="226"/>
      <c r="C120" s="227" t="s">
        <v>83</v>
      </c>
      <c r="D120" s="169" t="s">
        <v>84</v>
      </c>
      <c r="E120" s="170"/>
      <c r="F120" s="170"/>
      <c r="G120" s="171"/>
      <c r="H120" s="218">
        <v>460</v>
      </c>
      <c r="I120" s="21">
        <f t="shared" si="5"/>
        <v>0</v>
      </c>
    </row>
    <row r="121" spans="2:9" s="173" customFormat="1" ht="18" customHeight="1" x14ac:dyDescent="0.35">
      <c r="B121" s="226"/>
      <c r="C121" s="227" t="s">
        <v>182</v>
      </c>
      <c r="D121" s="220" t="s">
        <v>183</v>
      </c>
      <c r="E121" s="228"/>
      <c r="F121" s="228"/>
      <c r="G121" s="229"/>
      <c r="H121" s="218">
        <v>490</v>
      </c>
      <c r="I121" s="21">
        <f t="shared" si="5"/>
        <v>0</v>
      </c>
    </row>
    <row r="122" spans="2:9" s="173" customFormat="1" ht="18" customHeight="1" x14ac:dyDescent="0.35">
      <c r="B122" s="219"/>
      <c r="C122" s="150" t="s">
        <v>85</v>
      </c>
      <c r="D122" s="169" t="s">
        <v>200</v>
      </c>
      <c r="E122" s="170"/>
      <c r="F122" s="170"/>
      <c r="G122" s="171"/>
      <c r="H122" s="218">
        <v>460</v>
      </c>
      <c r="I122" s="155">
        <f>B122*H122</f>
        <v>0</v>
      </c>
    </row>
    <row r="123" spans="2:9" s="173" customFormat="1" ht="18" customHeight="1" x14ac:dyDescent="0.35">
      <c r="B123" s="226"/>
      <c r="C123" s="150" t="s">
        <v>181</v>
      </c>
      <c r="D123" s="169" t="s">
        <v>180</v>
      </c>
      <c r="E123" s="170"/>
      <c r="F123" s="170"/>
      <c r="G123" s="171"/>
      <c r="H123" s="218">
        <v>690</v>
      </c>
      <c r="I123" s="21">
        <f t="shared" ref="I123:I124" si="6">B123*H123</f>
        <v>0</v>
      </c>
    </row>
    <row r="124" spans="2:9" s="173" customFormat="1" ht="16.95" customHeight="1" x14ac:dyDescent="0.35">
      <c r="B124" s="226"/>
      <c r="C124" s="150" t="s">
        <v>254</v>
      </c>
      <c r="D124" s="169" t="s">
        <v>191</v>
      </c>
      <c r="E124" s="170"/>
      <c r="F124" s="170"/>
      <c r="G124" s="171"/>
      <c r="H124" s="218">
        <v>1380</v>
      </c>
      <c r="I124" s="21">
        <f t="shared" si="6"/>
        <v>0</v>
      </c>
    </row>
    <row r="125" spans="2:9" s="173" customFormat="1" ht="18" customHeight="1" x14ac:dyDescent="0.35">
      <c r="B125" s="226"/>
      <c r="C125" s="150" t="s">
        <v>201</v>
      </c>
      <c r="D125" s="169" t="s">
        <v>202</v>
      </c>
      <c r="E125" s="170"/>
      <c r="F125" s="170"/>
      <c r="G125" s="171"/>
      <c r="H125" s="218">
        <v>1650</v>
      </c>
      <c r="I125" s="21">
        <f t="shared" ref="I125" si="7">B125*H125</f>
        <v>0</v>
      </c>
    </row>
    <row r="126" spans="2:9" s="173" customFormat="1" ht="18" customHeight="1" x14ac:dyDescent="0.35">
      <c r="B126" s="226"/>
      <c r="C126" s="150" t="s">
        <v>86</v>
      </c>
      <c r="D126" s="169" t="s">
        <v>87</v>
      </c>
      <c r="E126" s="170"/>
      <c r="F126" s="170"/>
      <c r="G126" s="171"/>
      <c r="H126" s="218">
        <v>790</v>
      </c>
      <c r="I126" s="21">
        <f t="shared" si="5"/>
        <v>0</v>
      </c>
    </row>
    <row r="127" spans="2:9" s="173" customFormat="1" ht="18" customHeight="1" x14ac:dyDescent="0.35">
      <c r="B127" s="226"/>
      <c r="C127" s="150" t="s">
        <v>88</v>
      </c>
      <c r="D127" s="169" t="s">
        <v>89</v>
      </c>
      <c r="E127" s="170"/>
      <c r="F127" s="170"/>
      <c r="G127" s="171"/>
      <c r="H127" s="218">
        <v>790</v>
      </c>
      <c r="I127" s="21">
        <f t="shared" si="5"/>
        <v>0</v>
      </c>
    </row>
    <row r="128" spans="2:9" s="173" customFormat="1" ht="18" customHeight="1" x14ac:dyDescent="0.35">
      <c r="B128" s="219"/>
      <c r="C128" s="150" t="s">
        <v>189</v>
      </c>
      <c r="D128" s="169" t="s">
        <v>190</v>
      </c>
      <c r="E128" s="170"/>
      <c r="F128" s="170"/>
      <c r="G128" s="171"/>
      <c r="H128" s="218">
        <v>990</v>
      </c>
      <c r="I128" s="21">
        <f>B128*H128</f>
        <v>0</v>
      </c>
    </row>
    <row r="129" spans="2:9" s="173" customFormat="1" ht="40.049999999999997" customHeight="1" x14ac:dyDescent="0.3">
      <c r="B129" s="226"/>
      <c r="C129" s="230" t="s">
        <v>90</v>
      </c>
      <c r="D129" s="204" t="s">
        <v>167</v>
      </c>
      <c r="E129" s="205"/>
      <c r="F129" s="205"/>
      <c r="G129" s="206"/>
      <c r="H129" s="154">
        <v>910</v>
      </c>
      <c r="I129" s="21">
        <f t="shared" si="5"/>
        <v>0</v>
      </c>
    </row>
    <row r="130" spans="2:9" s="173" customFormat="1" ht="18" customHeight="1" x14ac:dyDescent="0.35">
      <c r="B130" s="226"/>
      <c r="C130" s="150" t="s">
        <v>91</v>
      </c>
      <c r="D130" s="231" t="s">
        <v>92</v>
      </c>
      <c r="E130" s="232"/>
      <c r="F130" s="232"/>
      <c r="G130" s="233"/>
      <c r="H130" s="218">
        <v>790</v>
      </c>
      <c r="I130" s="21">
        <f t="shared" si="5"/>
        <v>0</v>
      </c>
    </row>
    <row r="131" spans="2:9" s="173" customFormat="1" ht="20.100000000000001" customHeight="1" x14ac:dyDescent="0.35">
      <c r="B131" s="226"/>
      <c r="C131" s="150" t="s">
        <v>134</v>
      </c>
      <c r="D131" s="231" t="s">
        <v>135</v>
      </c>
      <c r="E131" s="232"/>
      <c r="F131" s="232"/>
      <c r="G131" s="233"/>
      <c r="H131" s="255">
        <v>790</v>
      </c>
      <c r="I131" s="21">
        <f t="shared" si="5"/>
        <v>0</v>
      </c>
    </row>
    <row r="132" spans="2:9" s="173" customFormat="1" ht="18" customHeight="1" x14ac:dyDescent="0.3">
      <c r="B132" s="234"/>
      <c r="D132" s="235" t="s">
        <v>93</v>
      </c>
      <c r="E132" s="236"/>
      <c r="F132" s="236"/>
      <c r="G132" s="236"/>
      <c r="H132" s="259"/>
      <c r="I132" s="258"/>
    </row>
    <row r="133" spans="2:9" s="173" customFormat="1" ht="18" customHeight="1" x14ac:dyDescent="0.35">
      <c r="B133" s="226"/>
      <c r="C133" s="150" t="s">
        <v>94</v>
      </c>
      <c r="D133" s="169" t="s">
        <v>95</v>
      </c>
      <c r="E133" s="170"/>
      <c r="F133" s="170"/>
      <c r="G133" s="171"/>
      <c r="H133" s="256">
        <v>750</v>
      </c>
      <c r="I133" s="21">
        <f>B133*H133</f>
        <v>0</v>
      </c>
    </row>
    <row r="134" spans="2:9" s="173" customFormat="1" ht="18" customHeight="1" x14ac:dyDescent="0.35">
      <c r="B134" s="219"/>
      <c r="C134" s="150" t="s">
        <v>96</v>
      </c>
      <c r="D134" s="169" t="s">
        <v>97</v>
      </c>
      <c r="E134" s="170"/>
      <c r="F134" s="170"/>
      <c r="G134" s="171"/>
      <c r="H134" s="218">
        <v>750</v>
      </c>
      <c r="I134" s="21">
        <f>B134*H134</f>
        <v>0</v>
      </c>
    </row>
    <row r="135" spans="2:9" s="173" customFormat="1" ht="18" customHeight="1" x14ac:dyDescent="0.35">
      <c r="B135" s="219"/>
      <c r="C135" s="150" t="s">
        <v>98</v>
      </c>
      <c r="D135" s="169" t="s">
        <v>99</v>
      </c>
      <c r="E135" s="170"/>
      <c r="F135" s="170"/>
      <c r="G135" s="171"/>
      <c r="H135" s="218">
        <v>870</v>
      </c>
      <c r="I135" s="21">
        <f>B135*H135</f>
        <v>0</v>
      </c>
    </row>
    <row r="136" spans="2:9" s="173" customFormat="1" ht="18" customHeight="1" x14ac:dyDescent="0.35">
      <c r="B136" s="219"/>
      <c r="C136" s="150" t="s">
        <v>100</v>
      </c>
      <c r="D136" s="169" t="s">
        <v>101</v>
      </c>
      <c r="E136" s="170"/>
      <c r="F136" s="170"/>
      <c r="G136" s="171"/>
      <c r="H136" s="255">
        <v>1500</v>
      </c>
      <c r="I136" s="21">
        <f>B136*H136</f>
        <v>0</v>
      </c>
    </row>
    <row r="137" spans="2:9" ht="18" customHeight="1" x14ac:dyDescent="0.35">
      <c r="B137" s="19"/>
      <c r="D137" s="129" t="s">
        <v>140</v>
      </c>
      <c r="E137" s="130"/>
      <c r="F137" s="130"/>
      <c r="G137" s="130"/>
      <c r="H137" s="257"/>
      <c r="I137" s="21"/>
    </row>
    <row r="138" spans="2:9" s="173" customFormat="1" ht="18" customHeight="1" x14ac:dyDescent="0.35">
      <c r="B138" s="219"/>
      <c r="C138" s="150" t="s">
        <v>141</v>
      </c>
      <c r="D138" s="169" t="s">
        <v>142</v>
      </c>
      <c r="E138" s="170"/>
      <c r="F138" s="170"/>
      <c r="G138" s="171"/>
      <c r="H138" s="256">
        <v>2350</v>
      </c>
      <c r="I138" s="155">
        <f t="shared" ref="I138:I141" si="8">B138*H138</f>
        <v>0</v>
      </c>
    </row>
    <row r="139" spans="2:9" s="173" customFormat="1" ht="18" customHeight="1" x14ac:dyDescent="0.35">
      <c r="B139" s="219"/>
      <c r="C139" s="150" t="s">
        <v>143</v>
      </c>
      <c r="D139" s="169" t="s">
        <v>144</v>
      </c>
      <c r="E139" s="170"/>
      <c r="F139" s="170"/>
      <c r="G139" s="171"/>
      <c r="H139" s="218">
        <v>2050</v>
      </c>
      <c r="I139" s="155">
        <f t="shared" si="8"/>
        <v>0</v>
      </c>
    </row>
    <row r="140" spans="2:9" s="173" customFormat="1" ht="18" customHeight="1" x14ac:dyDescent="0.35">
      <c r="B140" s="219"/>
      <c r="C140" s="150" t="s">
        <v>145</v>
      </c>
      <c r="D140" s="169" t="s">
        <v>146</v>
      </c>
      <c r="E140" s="170"/>
      <c r="F140" s="170"/>
      <c r="G140" s="171"/>
      <c r="H140" s="218">
        <v>2050</v>
      </c>
      <c r="I140" s="155">
        <f t="shared" si="8"/>
        <v>0</v>
      </c>
    </row>
    <row r="141" spans="2:9" s="173" customFormat="1" ht="18" customHeight="1" x14ac:dyDescent="0.35">
      <c r="B141" s="219"/>
      <c r="C141" s="150" t="s">
        <v>147</v>
      </c>
      <c r="D141" s="169" t="s">
        <v>148</v>
      </c>
      <c r="E141" s="170"/>
      <c r="F141" s="170"/>
      <c r="G141" s="171"/>
      <c r="H141" s="218">
        <v>2050</v>
      </c>
      <c r="I141" s="155">
        <f t="shared" si="8"/>
        <v>0</v>
      </c>
    </row>
    <row r="142" spans="2:9" ht="25.05" customHeight="1" x14ac:dyDescent="0.3">
      <c r="B142" s="61"/>
      <c r="C142" s="62"/>
      <c r="D142" s="68" t="s">
        <v>151</v>
      </c>
      <c r="E142" s="69"/>
      <c r="F142" s="69"/>
      <c r="G142" s="70"/>
      <c r="H142" s="63"/>
      <c r="I142" s="64"/>
    </row>
    <row r="143" spans="2:9" s="173" customFormat="1" ht="17.55" customHeight="1" x14ac:dyDescent="0.35">
      <c r="B143" s="237"/>
      <c r="C143" s="238" t="s">
        <v>149</v>
      </c>
      <c r="D143" s="239" t="s">
        <v>150</v>
      </c>
      <c r="E143" s="240"/>
      <c r="F143" s="240"/>
      <c r="G143" s="241"/>
      <c r="H143" s="242">
        <v>420</v>
      </c>
      <c r="I143" s="155">
        <f>B143*H143</f>
        <v>0</v>
      </c>
    </row>
    <row r="144" spans="2:9" s="215" customFormat="1" ht="18" customHeight="1" x14ac:dyDescent="0.3">
      <c r="B144" s="243"/>
      <c r="C144" s="150" t="s">
        <v>103</v>
      </c>
      <c r="D144" s="169" t="s">
        <v>154</v>
      </c>
      <c r="E144" s="170"/>
      <c r="F144" s="170"/>
      <c r="G144" s="171"/>
      <c r="H144" s="154">
        <v>400</v>
      </c>
      <c r="I144" s="155">
        <f>B144*H144</f>
        <v>0</v>
      </c>
    </row>
    <row r="145" spans="2:9" s="215" customFormat="1" ht="18" customHeight="1" x14ac:dyDescent="0.3">
      <c r="B145" s="243"/>
      <c r="C145" s="150" t="s">
        <v>104</v>
      </c>
      <c r="D145" s="169" t="s">
        <v>155</v>
      </c>
      <c r="E145" s="170"/>
      <c r="F145" s="170"/>
      <c r="G145" s="171"/>
      <c r="H145" s="154">
        <v>500</v>
      </c>
      <c r="I145" s="155">
        <f t="shared" ref="I145:I150" si="9">B145*H145</f>
        <v>0</v>
      </c>
    </row>
    <row r="146" spans="2:9" s="215" customFormat="1" ht="18" customHeight="1" x14ac:dyDescent="0.3">
      <c r="B146" s="243"/>
      <c r="C146" s="150" t="s">
        <v>105</v>
      </c>
      <c r="D146" s="169" t="s">
        <v>156</v>
      </c>
      <c r="E146" s="170"/>
      <c r="F146" s="170"/>
      <c r="G146" s="171"/>
      <c r="H146" s="154">
        <v>500</v>
      </c>
      <c r="I146" s="155">
        <f t="shared" si="9"/>
        <v>0</v>
      </c>
    </row>
    <row r="147" spans="2:9" s="215" customFormat="1" ht="18" customHeight="1" x14ac:dyDescent="0.3">
      <c r="B147" s="243"/>
      <c r="C147" s="150" t="s">
        <v>186</v>
      </c>
      <c r="D147" s="169" t="s">
        <v>187</v>
      </c>
      <c r="E147" s="170"/>
      <c r="F147" s="170"/>
      <c r="G147" s="171"/>
      <c r="H147" s="154">
        <v>400</v>
      </c>
      <c r="I147" s="155">
        <f t="shared" ref="I147" si="10">B147*H147</f>
        <v>0</v>
      </c>
    </row>
    <row r="148" spans="2:9" s="215" customFormat="1" ht="18" customHeight="1" x14ac:dyDescent="0.3">
      <c r="B148" s="243"/>
      <c r="C148" s="150" t="s">
        <v>152</v>
      </c>
      <c r="D148" s="169" t="s">
        <v>153</v>
      </c>
      <c r="E148" s="170"/>
      <c r="F148" s="170"/>
      <c r="G148" s="171"/>
      <c r="H148" s="154">
        <v>400</v>
      </c>
      <c r="I148" s="155">
        <f>B148*H148</f>
        <v>0</v>
      </c>
    </row>
    <row r="149" spans="2:9" s="215" customFormat="1" ht="18" customHeight="1" x14ac:dyDescent="0.3">
      <c r="B149" s="243"/>
      <c r="C149" s="150" t="s">
        <v>106</v>
      </c>
      <c r="D149" s="169" t="s">
        <v>157</v>
      </c>
      <c r="E149" s="170"/>
      <c r="F149" s="170"/>
      <c r="G149" s="171"/>
      <c r="H149" s="154">
        <v>440</v>
      </c>
      <c r="I149" s="155">
        <f t="shared" si="9"/>
        <v>0</v>
      </c>
    </row>
    <row r="150" spans="2:9" s="215" customFormat="1" ht="18" customHeight="1" x14ac:dyDescent="0.3">
      <c r="B150" s="243"/>
      <c r="C150" s="208" t="s">
        <v>107</v>
      </c>
      <c r="D150" s="169" t="s">
        <v>158</v>
      </c>
      <c r="E150" s="170"/>
      <c r="F150" s="170"/>
      <c r="G150" s="171"/>
      <c r="H150" s="212">
        <v>750</v>
      </c>
      <c r="I150" s="155">
        <f t="shared" si="9"/>
        <v>0</v>
      </c>
    </row>
    <row r="151" spans="2:9" s="215" customFormat="1" ht="18" customHeight="1" x14ac:dyDescent="0.3">
      <c r="B151" s="243"/>
      <c r="C151" s="244" t="s">
        <v>108</v>
      </c>
      <c r="D151" s="245" t="s">
        <v>109</v>
      </c>
      <c r="E151" s="246"/>
      <c r="F151" s="246"/>
      <c r="G151" s="247"/>
      <c r="H151" s="212">
        <v>750</v>
      </c>
      <c r="I151" s="155">
        <f>B151*H151</f>
        <v>0</v>
      </c>
    </row>
    <row r="152" spans="2:9" s="215" customFormat="1" ht="18" customHeight="1" x14ac:dyDescent="0.3">
      <c r="B152" s="248"/>
      <c r="C152" s="208" t="s">
        <v>159</v>
      </c>
      <c r="D152" s="169" t="s">
        <v>160</v>
      </c>
      <c r="E152" s="170"/>
      <c r="F152" s="170"/>
      <c r="G152" s="171"/>
      <c r="H152" s="212">
        <v>750</v>
      </c>
      <c r="I152" s="155">
        <f>B152*H152</f>
        <v>0</v>
      </c>
    </row>
    <row r="153" spans="2:9" s="215" customFormat="1" ht="18" customHeight="1" x14ac:dyDescent="0.3">
      <c r="B153" s="243"/>
      <c r="C153" s="244" t="s">
        <v>192</v>
      </c>
      <c r="D153" s="245" t="s">
        <v>193</v>
      </c>
      <c r="E153" s="246"/>
      <c r="F153" s="246"/>
      <c r="G153" s="247"/>
      <c r="H153" s="212">
        <v>460</v>
      </c>
      <c r="I153" s="155">
        <f>B153*H153</f>
        <v>0</v>
      </c>
    </row>
    <row r="154" spans="2:9" s="5" customFormat="1" ht="18" customHeight="1" x14ac:dyDescent="0.3">
      <c r="B154" s="22"/>
      <c r="D154" s="129" t="s">
        <v>264</v>
      </c>
      <c r="E154" s="130"/>
      <c r="F154" s="130"/>
      <c r="G154" s="130"/>
      <c r="H154" s="254"/>
      <c r="I154" s="21"/>
    </row>
    <row r="155" spans="2:9" s="215" customFormat="1" ht="18" customHeight="1" x14ac:dyDescent="0.3">
      <c r="B155" s="248"/>
      <c r="C155" s="208" t="s">
        <v>161</v>
      </c>
      <c r="D155" s="169" t="s">
        <v>162</v>
      </c>
      <c r="E155" s="170"/>
      <c r="F155" s="170"/>
      <c r="G155" s="171"/>
      <c r="H155" s="253">
        <v>2240</v>
      </c>
      <c r="I155" s="155">
        <f t="shared" ref="I155:I156" si="11">B155*H155</f>
        <v>0</v>
      </c>
    </row>
    <row r="156" spans="2:9" s="215" customFormat="1" ht="18" customHeight="1" thickBot="1" x14ac:dyDescent="0.35">
      <c r="B156" s="249"/>
      <c r="C156" s="195" t="s">
        <v>163</v>
      </c>
      <c r="D156" s="250" t="s">
        <v>164</v>
      </c>
      <c r="E156" s="251"/>
      <c r="F156" s="251"/>
      <c r="G156" s="252"/>
      <c r="H156" s="199">
        <v>2040</v>
      </c>
      <c r="I156" s="200">
        <f t="shared" si="11"/>
        <v>0</v>
      </c>
    </row>
    <row r="157" spans="2:9" ht="18" x14ac:dyDescent="0.3">
      <c r="I157" s="31" t="s">
        <v>173</v>
      </c>
    </row>
  </sheetData>
  <sheetProtection algorithmName="SHA-512" hashValue="U8187a8gZKyNTo9RIGBZMu7jbCExffsaGGJwlk4CTDxOWxyURtL3BrueLeeu9aks8ZtUuUGy+F2Xmb63SqGGyw==" saltValue="tGQ/H9QSGBvs3uD6QPkL+g==" spinCount="100000" sheet="1" formatCells="0"/>
  <mergeCells count="151">
    <mergeCell ref="D154:G154"/>
    <mergeCell ref="D137:G137"/>
    <mergeCell ref="D132:G132"/>
    <mergeCell ref="D48:G48"/>
    <mergeCell ref="D55:G55"/>
    <mergeCell ref="D54:G54"/>
    <mergeCell ref="D58:G58"/>
    <mergeCell ref="D105:G105"/>
    <mergeCell ref="D122:G122"/>
    <mergeCell ref="D151:G151"/>
    <mergeCell ref="B19:I19"/>
    <mergeCell ref="D70:G70"/>
    <mergeCell ref="D74:G74"/>
    <mergeCell ref="D73:G73"/>
    <mergeCell ref="D30:G30"/>
    <mergeCell ref="D42:G42"/>
    <mergeCell ref="B17:D17"/>
    <mergeCell ref="D71:G71"/>
    <mergeCell ref="D59:G59"/>
    <mergeCell ref="D35:G35"/>
    <mergeCell ref="B22:I22"/>
    <mergeCell ref="B20:I20"/>
    <mergeCell ref="B28:H28"/>
    <mergeCell ref="B24:I24"/>
    <mergeCell ref="D56:G56"/>
    <mergeCell ref="D65:G65"/>
    <mergeCell ref="D81:G81"/>
    <mergeCell ref="D82:G82"/>
    <mergeCell ref="D83:G83"/>
    <mergeCell ref="D84:G84"/>
    <mergeCell ref="B13:D13"/>
    <mergeCell ref="E13:I13"/>
    <mergeCell ref="B15:I15"/>
    <mergeCell ref="H10:I10"/>
    <mergeCell ref="D45:G45"/>
    <mergeCell ref="D155:G155"/>
    <mergeCell ref="D156:G156"/>
    <mergeCell ref="D37:G37"/>
    <mergeCell ref="D33:G33"/>
    <mergeCell ref="D38:G38"/>
    <mergeCell ref="D131:G131"/>
    <mergeCell ref="D117:G117"/>
    <mergeCell ref="D118:G118"/>
    <mergeCell ref="D138:G138"/>
    <mergeCell ref="D139:G139"/>
    <mergeCell ref="D140:G140"/>
    <mergeCell ref="D141:G141"/>
    <mergeCell ref="D148:G148"/>
    <mergeCell ref="D143:G143"/>
    <mergeCell ref="D130:G130"/>
    <mergeCell ref="D109:G109"/>
    <mergeCell ref="D110:G110"/>
    <mergeCell ref="D123:G123"/>
    <mergeCell ref="D153:G153"/>
    <mergeCell ref="D152:G152"/>
    <mergeCell ref="D57:G57"/>
    <mergeCell ref="D61:G61"/>
    <mergeCell ref="D66:G66"/>
    <mergeCell ref="H7:I7"/>
    <mergeCell ref="B2:I5"/>
    <mergeCell ref="B12:I12"/>
    <mergeCell ref="B10:D10"/>
    <mergeCell ref="B21:I21"/>
    <mergeCell ref="D43:G43"/>
    <mergeCell ref="D44:G44"/>
    <mergeCell ref="D47:G47"/>
    <mergeCell ref="D53:G53"/>
    <mergeCell ref="D41:G41"/>
    <mergeCell ref="D36:G36"/>
    <mergeCell ref="D40:G40"/>
    <mergeCell ref="D39:G39"/>
    <mergeCell ref="D31:G31"/>
    <mergeCell ref="B14:D14"/>
    <mergeCell ref="E14:F14"/>
    <mergeCell ref="G14:H14"/>
    <mergeCell ref="E17:F17"/>
    <mergeCell ref="G17:H17"/>
    <mergeCell ref="D125:G125"/>
    <mergeCell ref="B11:I11"/>
    <mergeCell ref="D96:G96"/>
    <mergeCell ref="D97:G97"/>
    <mergeCell ref="D32:G32"/>
    <mergeCell ref="B16:D16"/>
    <mergeCell ref="E16:I16"/>
    <mergeCell ref="B18:D18"/>
    <mergeCell ref="D92:G92"/>
    <mergeCell ref="D86:G86"/>
    <mergeCell ref="D87:G87"/>
    <mergeCell ref="E18:I18"/>
    <mergeCell ref="B27:H27"/>
    <mergeCell ref="H25:I25"/>
    <mergeCell ref="H26:I26"/>
    <mergeCell ref="B23:I23"/>
    <mergeCell ref="B25:G25"/>
    <mergeCell ref="B26:G26"/>
    <mergeCell ref="D50:G50"/>
    <mergeCell ref="D29:G29"/>
    <mergeCell ref="D51:G51"/>
    <mergeCell ref="D90:G90"/>
    <mergeCell ref="D60:G60"/>
    <mergeCell ref="D64:G64"/>
    <mergeCell ref="D62:G62"/>
    <mergeCell ref="D63:G63"/>
    <mergeCell ref="D120:G120"/>
    <mergeCell ref="D113:G113"/>
    <mergeCell ref="D111:G111"/>
    <mergeCell ref="D34:G34"/>
    <mergeCell ref="D46:G46"/>
    <mergeCell ref="D49:G49"/>
    <mergeCell ref="D98:G98"/>
    <mergeCell ref="D99:G99"/>
    <mergeCell ref="D100:G100"/>
    <mergeCell ref="D101:G101"/>
    <mergeCell ref="D102:G102"/>
    <mergeCell ref="D106:G106"/>
    <mergeCell ref="D91:G91"/>
    <mergeCell ref="D93:G93"/>
    <mergeCell ref="D89:G89"/>
    <mergeCell ref="D67:G67"/>
    <mergeCell ref="D68:G68"/>
    <mergeCell ref="D94:G94"/>
    <mergeCell ref="D69:G69"/>
    <mergeCell ref="D72:G72"/>
    <mergeCell ref="D75:G75"/>
    <mergeCell ref="D76:G76"/>
    <mergeCell ref="D85:G85"/>
    <mergeCell ref="D88:G88"/>
    <mergeCell ref="D108:G108"/>
    <mergeCell ref="D95:G95"/>
    <mergeCell ref="D112:G112"/>
    <mergeCell ref="D107:G107"/>
    <mergeCell ref="D114:G114"/>
    <mergeCell ref="D115:G115"/>
    <mergeCell ref="D146:G146"/>
    <mergeCell ref="D149:G149"/>
    <mergeCell ref="D150:G150"/>
    <mergeCell ref="D133:G133"/>
    <mergeCell ref="D134:G134"/>
    <mergeCell ref="D135:G135"/>
    <mergeCell ref="D136:G136"/>
    <mergeCell ref="D142:G142"/>
    <mergeCell ref="D126:G126"/>
    <mergeCell ref="D127:G127"/>
    <mergeCell ref="D129:G129"/>
    <mergeCell ref="D144:G144"/>
    <mergeCell ref="D145:G145"/>
    <mergeCell ref="D147:G147"/>
    <mergeCell ref="D128:G128"/>
    <mergeCell ref="D124:G124"/>
    <mergeCell ref="D116:G116"/>
    <mergeCell ref="D119:G119"/>
  </mergeCells>
  <hyperlinks>
    <hyperlink ref="B10" r:id="rId1" display="http://www.stratasys.com/materials/material-safety-data-sheets/polyjet" xr:uid="{00000000-0004-0000-0000-000000000000}"/>
    <hyperlink ref="H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H7" r:id="rId4" display="https://store.goengineer.com " xr:uid="{93C57280-D9E6-4608-BFF1-C76633BE3861}"/>
    <hyperlink ref="H7:I7" r:id="rId5" display="GoEngineer Online Store" xr:uid="{436253D8-A466-4879-BD92-D04FF6B9F152}"/>
    <hyperlink ref="H25" r:id="rId6" xr:uid="{56E1CADE-17B6-489E-9CF7-0ED5FAF95996}"/>
    <hyperlink ref="H26" r:id="rId7" display="mailto:supplies@goengineer.com" xr:uid="{B0A08979-2144-4046-B9A2-DEC6E646244C}"/>
  </hyperlinks>
  <pageMargins left="0.25" right="0.25" top="0.25" bottom="0" header="0.3" footer="0.3"/>
  <pageSetup scale="49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SSquires</cp:lastModifiedBy>
  <cp:lastPrinted>2022-01-07T15:06:07Z</cp:lastPrinted>
  <dcterms:created xsi:type="dcterms:W3CDTF">2015-10-02T20:30:18Z</dcterms:created>
  <dcterms:modified xsi:type="dcterms:W3CDTF">2022-01-07T15:06:55Z</dcterms:modified>
</cp:coreProperties>
</file>