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13_ncr:1_{36DE8CFA-2193-480F-A6C6-E39AF38244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7" i="1" l="1"/>
  <c r="H79" i="1" l="1"/>
  <c r="H45" i="1"/>
  <c r="H117" i="1" l="1"/>
  <c r="H66" i="1" l="1"/>
  <c r="H65" i="1"/>
  <c r="H64" i="1"/>
  <c r="H129" i="1"/>
  <c r="H128" i="1"/>
  <c r="H126" i="1"/>
  <c r="H125" i="1"/>
  <c r="H124" i="1"/>
  <c r="H136" i="1" l="1"/>
  <c r="H134" i="1" l="1"/>
  <c r="H135" i="1"/>
  <c r="H41" i="1" l="1"/>
  <c r="H60" i="1" l="1"/>
  <c r="H61" i="1"/>
  <c r="H62" i="1"/>
  <c r="H55" i="1"/>
  <c r="H56" i="1"/>
  <c r="H57" i="1"/>
  <c r="H68" i="1"/>
  <c r="H69" i="1"/>
  <c r="H70" i="1"/>
  <c r="H30" i="1"/>
  <c r="H31" i="1"/>
  <c r="H32" i="1"/>
  <c r="H33" i="1"/>
  <c r="H34" i="1"/>
  <c r="H35" i="1"/>
  <c r="H36" i="1"/>
  <c r="H37" i="1"/>
  <c r="H38" i="1"/>
  <c r="H39" i="1"/>
  <c r="H40" i="1"/>
  <c r="H42" i="1"/>
  <c r="H76" i="1"/>
  <c r="H77" i="1"/>
  <c r="H78" i="1"/>
  <c r="H80" i="1"/>
  <c r="H81" i="1"/>
  <c r="H82" i="1"/>
  <c r="H83" i="1"/>
  <c r="H132" i="1"/>
  <c r="H133" i="1"/>
  <c r="H137" i="1"/>
  <c r="H138" i="1"/>
  <c r="H139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31" i="1" l="1"/>
  <c r="H122" i="1"/>
  <c r="H121" i="1"/>
  <c r="H120" i="1"/>
  <c r="H119" i="1"/>
  <c r="H87" i="1"/>
  <c r="H86" i="1"/>
  <c r="H84" i="1"/>
  <c r="H52" i="1"/>
  <c r="H51" i="1"/>
  <c r="H50" i="1"/>
  <c r="H49" i="1"/>
  <c r="H48" i="1"/>
  <c r="H47" i="1"/>
  <c r="H46" i="1"/>
  <c r="H71" i="1"/>
  <c r="H59" i="1"/>
  <c r="H54" i="1"/>
  <c r="H27" i="1" l="1"/>
</calcChain>
</file>

<file path=xl/sharedStrings.xml><?xml version="1.0" encoding="utf-8"?>
<sst xmlns="http://schemas.openxmlformats.org/spreadsheetml/2006/main" count="280" uniqueCount="245">
  <si>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</si>
  <si>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</si>
  <si>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</si>
  <si>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</si>
  <si>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</si>
  <si>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</si>
  <si>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</si>
  <si>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</si>
  <si>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</si>
  <si>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</si>
  <si>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</si>
  <si>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</si>
  <si>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</si>
  <si>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</si>
  <si>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</si>
  <si>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</si>
  <si>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</si>
  <si>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</si>
  <si>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</si>
  <si>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</si>
  <si>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</si>
  <si>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</si>
  <si>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</si>
  <si>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</si>
  <si>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</si>
  <si>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</si>
  <si>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</si>
  <si>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</si>
  <si>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</si>
  <si>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511-10600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</si>
  <si>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</si>
  <si>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</si>
  <si>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</si>
  <si>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</si>
  <si>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</si>
  <si>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</si>
  <si>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</si>
  <si>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</si>
  <si>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</si>
  <si>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</si>
  <si>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</si>
  <si>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</si>
  <si>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</si>
  <si>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</si>
  <si>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</si>
  <si>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</si>
  <si>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</si>
  <si>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</si>
  <si>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</si>
  <si>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</si>
  <si>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300-01100</t>
  </si>
  <si>
    <t>310-02000</t>
  </si>
  <si>
    <t>Envelope Bulb, Fortus 360/400/900mc, T-Class (pkg of 4)</t>
  </si>
  <si>
    <t>Ecoworks Cleaning Agent (case of 24)</t>
  </si>
  <si>
    <t>510-00400</t>
  </si>
  <si>
    <t>PPSF Support Removal Kit</t>
  </si>
  <si>
    <t>300-01200</t>
  </si>
  <si>
    <t>Tri-Gel Lube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</si>
  <si>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</si>
  <si>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</si>
  <si>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</si>
  <si>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</si>
  <si>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</si>
  <si>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</si>
  <si>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</si>
  <si>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</si>
  <si>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</si>
  <si>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</si>
  <si>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</si>
  <si>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</si>
  <si>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</si>
  <si>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</si>
  <si>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</si>
  <si>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</si>
  <si>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</si>
  <si>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</si>
  <si>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</si>
  <si>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</si>
  <si>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</si>
  <si>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</si>
  <si>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</si>
  <si>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</si>
  <si>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</si>
  <si>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</si>
  <si>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</si>
  <si>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</si>
  <si>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</si>
  <si>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</si>
  <si>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</si>
  <si>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</si>
  <si>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</si>
  <si>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</si>
  <si>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</si>
  <si>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</si>
  <si>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</si>
  <si>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</si>
  <si>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</si>
  <si>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</si>
  <si>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</si>
  <si>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</si>
  <si>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</si>
  <si>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</si>
  <si>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</si>
  <si>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</si>
  <si>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</si>
  <si>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ULTEM 9085 (Natural) Filament Canister, Fortus 400/900mc, 92 in^3 (1510 cc)</t>
  </si>
  <si>
    <t>312-20200</t>
  </si>
  <si>
    <t>ULTEM 9085 (Black) Filament Canister, Fortus 400/900mc, 92 in^3 (1510 cc)</t>
  </si>
  <si>
    <t>312-22100</t>
  </si>
  <si>
    <t xml:space="preserve">ULTEM 1010 (Natural) Filament Canister, Fortus Classic, 92 in^3 (1510 cc)  </t>
  </si>
  <si>
    <t>312-22000</t>
  </si>
  <si>
    <t>Ultem 1010 CG (Natural) Filament Canister, Fortus Classic 92^3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</si>
  <si>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</si>
  <si>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</si>
  <si>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</si>
  <si>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</si>
  <si>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</si>
  <si>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</si>
  <si>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</si>
  <si>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</si>
  <si>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</si>
  <si>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</si>
  <si>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</si>
  <si>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</si>
  <si>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</si>
  <si>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</si>
  <si>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</si>
  <si>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</si>
  <si>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</si>
  <si>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</si>
  <si>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</si>
  <si>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</si>
  <si>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</si>
  <si>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</si>
  <si>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</si>
  <si>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</si>
  <si>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300-00100</t>
  </si>
  <si>
    <t>Z-Stage Grease</t>
  </si>
  <si>
    <t>T10 = .005" (.127mm)  I T12= .007" (.178mm) I T14-.10" (.254mm) I T16=.010" (.254mm) I T20=.013" (.330mm)</t>
  </si>
  <si>
    <t>ABS Glue, 2 oz. Bottle (case of 12)* Only Available In Domestic USA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</si>
  <si>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</si>
  <si>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</si>
  <si>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</si>
  <si>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</si>
  <si>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</si>
  <si>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</si>
  <si>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</si>
  <si>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</si>
  <si>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</si>
  <si>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</si>
  <si>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</si>
  <si>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</si>
  <si>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Xtend 184 ULTEM 9085 (Natural)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</si>
  <si>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</si>
  <si>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</si>
  <si>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</si>
  <si>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</si>
  <si>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</si>
  <si>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</si>
  <si>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</si>
  <si>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</si>
  <si>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</si>
  <si>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</si>
  <si>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</si>
  <si>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</si>
  <si>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</si>
  <si>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</si>
  <si>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</si>
  <si>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</si>
  <si>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ULTEM 9085 Support Canister, Fortus Classic, 92 in^3 (1510 cc)</t>
  </si>
  <si>
    <t>ULTEM 1010 Support Canister, Fortus Classic,92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</si>
  <si>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</si>
  <si>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</si>
  <si>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</si>
  <si>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</si>
  <si>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</si>
  <si>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</si>
  <si>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</si>
  <si>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</si>
  <si>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</si>
  <si>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</si>
  <si>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</si>
  <si>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</si>
  <si>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</si>
  <si>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</si>
  <si>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</si>
  <si>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</si>
  <si>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</si>
  <si>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360-50210</t>
  </si>
  <si>
    <t>Xtend 500 PC Filament</t>
  </si>
  <si>
    <t>Xtend 500 ABS-M30 Ivory</t>
  </si>
  <si>
    <t>360-50211</t>
  </si>
  <si>
    <t>Xtend 500 ABS-M30 Black</t>
  </si>
  <si>
    <t>360-53210</t>
  </si>
  <si>
    <t>Xtend 500 PC Bass support</t>
  </si>
  <si>
    <t>360-53110</t>
  </si>
  <si>
    <t>Xtend 500 SR-30</t>
  </si>
  <si>
    <t xml:space="preserve">  Xtend  500 in^3 (8195cc)- Xtend 500 compatible with 900mc only with upgrade</t>
  </si>
  <si>
    <t>312-20001</t>
  </si>
  <si>
    <t>Ultem 9085 (Natural) AEROSPACE, Fortus Classic 92CI</t>
  </si>
  <si>
    <t>511-10750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</si>
  <si>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</si>
  <si>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</si>
  <si>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</si>
  <si>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</si>
  <si>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</si>
  <si>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</si>
  <si>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</si>
  <si>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</si>
  <si>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</si>
  <si>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</si>
  <si>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</si>
  <si>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</si>
  <si>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</si>
  <si>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</si>
  <si>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</si>
  <si>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</si>
  <si>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</si>
  <si>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</si>
  <si>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</si>
  <si>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</si>
  <si>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</si>
  <si>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</si>
  <si>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</si>
  <si>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</si>
  <si>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</si>
  <si>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 xml:space="preserve">T12 Tip Set - Includes two (2) T12 Tips                                                             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</si>
  <si>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</si>
  <si>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</si>
  <si>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</si>
  <si>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</si>
  <si>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</si>
  <si>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</si>
  <si>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</si>
  <si>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</si>
  <si>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360-50110</t>
  </si>
  <si>
    <t>360-50240</t>
  </si>
  <si>
    <t>MTRL, FORTUS PLUS, (M), ASA NAT, 500CI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</si>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</sst>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53">
    <xf numFmtId="0" fontId="0" fillId="0" borderId="0" xfId="0"/>
    <xf numFmtId="0" fontId="27" fillId="0" borderId="0" xfId="0" applyFont="1"/>
    <xf numFmtId="0" fontId="28" fillId="0" borderId="50" xfId="0" applyNumberFormat="1" applyFont="1" applyFill="1" applyBorder="1" applyAlignment="1" applyProtection="1"/>
    <xf numFmtId="0" fontId="28" fillId="0" borderId="51" xfId="0" applyNumberFormat="1" applyFont="1" applyFill="1" applyBorder="1" applyAlignment="1" applyProtection="1"/>
    <xf numFmtId="0" fontId="29" fillId="0" borderId="64" xfId="2" applyFont="1" applyBorder="1" applyAlignment="1">
      <alignment vertical="center"/>
    </xf>
    <xf numFmtId="0" fontId="28" fillId="0" borderId="64" xfId="0" applyNumberFormat="1" applyFont="1" applyFill="1" applyBorder="1" applyAlignment="1" applyProtection="1"/>
    <xf numFmtId="0" fontId="28" fillId="0" borderId="14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56" xfId="0" applyNumberFormat="1" applyFont="1" applyFill="1" applyBorder="1" applyAlignment="1" applyProtection="1"/>
    <xf numFmtId="0" fontId="28" fillId="0" borderId="52" xfId="0" applyFont="1" applyBorder="1" applyAlignment="1">
      <alignment horizontal="right"/>
    </xf>
    <xf numFmtId="0" fontId="28" fillId="0" borderId="49" xfId="0" applyNumberFormat="1" applyFont="1" applyFill="1" applyBorder="1" applyAlignment="1" applyProtection="1">
      <alignment horizontal="right"/>
    </xf>
    <xf numFmtId="0" fontId="28" fillId="0" borderId="62" xfId="0" applyNumberFormat="1" applyFont="1" applyFill="1" applyBorder="1" applyAlignment="1" applyProtection="1">
      <alignment horizontal="right"/>
    </xf>
    <xf numFmtId="0" fontId="28" fillId="4" borderId="14" xfId="0" applyNumberFormat="1" applyFont="1" applyFill="1" applyBorder="1" applyAlignment="1" applyProtection="1">
      <alignment horizontal="left"/>
    </xf>
    <xf numFmtId="0" fontId="28" fillId="4" borderId="0" xfId="0" applyNumberFormat="1" applyFont="1" applyFill="1" applyBorder="1" applyAlignment="1" applyProtection="1">
      <alignment horizontal="left"/>
    </xf>
    <xf numFmtId="0" fontId="28" fillId="4" borderId="49" xfId="0" applyNumberFormat="1" applyFont="1" applyFill="1" applyBorder="1" applyAlignment="1" applyProtection="1">
      <alignment horizontal="left"/>
    </xf>
    <xf numFmtId="0" fontId="28" fillId="0" borderId="53" xfId="0" applyNumberFormat="1" applyFont="1" applyFill="1" applyBorder="1" applyAlignment="1" applyProtection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 applyAlignment="1"/>
    <xf numFmtId="0" fontId="27" fillId="0" borderId="0" xfId="0" applyFont="1" applyAlignment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5" fillId="0" borderId="0" xfId="0" applyFont="1" applyBorder="1" applyAlignment="1">
      <alignment vertical="center"/>
    </xf>
    <xf numFmtId="0" fontId="36" fillId="0" borderId="66" xfId="0" applyNumberFormat="1" applyFont="1" applyFill="1" applyBorder="1" applyAlignment="1" applyProtection="1">
      <alignment horizontal="left" vertical="center"/>
      <protection locked="0"/>
    </xf>
    <xf numFmtId="0" fontId="36" fillId="0" borderId="63" xfId="0" applyNumberFormat="1" applyFont="1" applyFill="1" applyBorder="1" applyAlignment="1" applyProtection="1">
      <alignment vertical="center"/>
      <protection locked="0"/>
    </xf>
    <xf numFmtId="0" fontId="36" fillId="0" borderId="65" xfId="0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5" fillId="0" borderId="0" xfId="0" applyFont="1" applyAlignment="1"/>
    <xf numFmtId="0" fontId="35" fillId="0" borderId="0" xfId="0" applyFont="1" applyBorder="1" applyAlignme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5" fillId="0" borderId="0" xfId="0" applyFont="1" applyBorder="1"/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0" fontId="44" fillId="0" borderId="26" xfId="0" applyFont="1" applyBorder="1" applyAlignment="1" applyProtection="1">
      <alignment horizontal="center" vertical="center"/>
      <protection locked="0"/>
    </xf>
    <xf numFmtId="0" fontId="44" fillId="0" borderId="46" xfId="0" applyFont="1" applyBorder="1" applyAlignment="1">
      <alignment vertical="center"/>
    </xf>
    <xf numFmtId="44" fontId="41" fillId="38" borderId="72" xfId="1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9" xfId="0" applyFont="1" applyFill="1" applyBorder="1" applyAlignment="1">
      <alignment horizontal="center" vertical="center"/>
    </xf>
    <xf numFmtId="0" fontId="34" fillId="5" borderId="80" xfId="0" applyFont="1" applyFill="1" applyBorder="1" applyAlignment="1">
      <alignment horizontal="center" vertical="center"/>
    </xf>
    <xf numFmtId="0" fontId="34" fillId="5" borderId="83" xfId="0" applyFont="1" applyFill="1" applyBorder="1" applyAlignment="1">
      <alignment horizontal="center" vertic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5" borderId="81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82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4" fillId="5" borderId="7" xfId="0" applyNumberFormat="1" applyFont="1" applyFill="1" applyBorder="1" applyAlignment="1" applyProtection="1">
      <alignment horizontal="center" vertical="center" wrapText="1"/>
    </xf>
    <xf numFmtId="0" fontId="38" fillId="0" borderId="16" xfId="0" applyNumberFormat="1" applyFont="1" applyFill="1" applyBorder="1" applyAlignment="1" applyProtection="1">
      <alignment horizontal="left" vertical="center"/>
      <protection locked="0"/>
    </xf>
    <xf numFmtId="0" fontId="38" fillId="0" borderId="2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NumberFormat="1" applyFont="1" applyFill="1" applyBorder="1" applyAlignment="1" applyProtection="1">
      <alignment horizontal="left" vertical="center"/>
      <protection locked="0"/>
    </xf>
    <xf numFmtId="0" fontId="34" fillId="3" borderId="10" xfId="0" applyNumberFormat="1" applyFont="1" applyFill="1" applyBorder="1" applyAlignment="1" applyProtection="1">
      <alignment horizontal="left" vertical="center"/>
    </xf>
    <xf numFmtId="0" fontId="34" fillId="3" borderId="7" xfId="0" applyNumberFormat="1" applyFont="1" applyFill="1" applyBorder="1" applyAlignment="1" applyProtection="1">
      <alignment horizontal="left" vertical="center"/>
    </xf>
    <xf numFmtId="0" fontId="34" fillId="3" borderId="9" xfId="0" applyNumberFormat="1" applyFont="1" applyFill="1" applyBorder="1" applyAlignment="1" applyProtection="1">
      <alignment horizontal="left" vertical="center"/>
    </xf>
    <xf numFmtId="0" fontId="34" fillId="5" borderId="48" xfId="2161" applyFont="1" applyFill="1" applyBorder="1" applyAlignment="1">
      <alignment horizontal="center" vertical="top" wrapText="1"/>
    </xf>
    <xf numFmtId="0" fontId="34" fillId="5" borderId="2" xfId="0" applyFont="1" applyFill="1" applyBorder="1" applyAlignment="1">
      <alignment horizontal="center" vertical="center"/>
    </xf>
    <xf numFmtId="0" fontId="47" fillId="0" borderId="63" xfId="2" applyFont="1" applyBorder="1" applyAlignment="1" applyProtection="1">
      <alignment horizontal="left" vertical="center" wrapText="1" readingOrder="1"/>
      <protection locked="0"/>
    </xf>
    <xf numFmtId="0" fontId="47" fillId="0" borderId="9" xfId="2" applyFont="1" applyBorder="1" applyAlignment="1" applyProtection="1">
      <alignment horizontal="left" vertical="center" wrapText="1" readingOrder="1"/>
      <protection locked="0"/>
    </xf>
    <xf numFmtId="0" fontId="47" fillId="0" borderId="71" xfId="2" applyFont="1" applyBorder="1" applyAlignment="1">
      <alignment vertical="center"/>
    </xf>
    <xf numFmtId="0" fontId="47" fillId="0" borderId="17" xfId="2" applyFont="1" applyBorder="1" applyAlignment="1">
      <alignment vertical="center"/>
    </xf>
    <xf numFmtId="0" fontId="36" fillId="37" borderId="10" xfId="0" applyFont="1" applyFill="1" applyBorder="1" applyAlignment="1" applyProtection="1">
      <alignment horizontal="left"/>
      <protection locked="0"/>
    </xf>
    <xf numFmtId="0" fontId="36" fillId="37" borderId="7" xfId="0" applyFont="1" applyFill="1" applyBorder="1" applyAlignment="1" applyProtection="1">
      <alignment horizontal="left"/>
      <protection locked="0"/>
    </xf>
    <xf numFmtId="0" fontId="36" fillId="37" borderId="9" xfId="0" applyFont="1" applyFill="1" applyBorder="1" applyAlignment="1" applyProtection="1">
      <alignment horizontal="left"/>
      <protection locked="0"/>
    </xf>
    <xf numFmtId="0" fontId="36" fillId="0" borderId="16" xfId="0" applyNumberFormat="1" applyFont="1" applyFill="1" applyBorder="1" applyAlignment="1" applyProtection="1">
      <alignment horizontal="left" vertical="center"/>
      <protection locked="0"/>
    </xf>
    <xf numFmtId="0" fontId="36" fillId="0" borderId="2" xfId="0" applyNumberFormat="1" applyFont="1" applyFill="1" applyBorder="1" applyAlignment="1" applyProtection="1">
      <alignment horizontal="left" vertical="center"/>
      <protection locked="0"/>
    </xf>
    <xf numFmtId="0" fontId="36" fillId="0" borderId="4" xfId="0" applyNumberFormat="1" applyFont="1" applyFill="1" applyBorder="1" applyAlignment="1" applyProtection="1">
      <alignment horizontal="left" vertical="center"/>
      <protection locked="0"/>
    </xf>
    <xf numFmtId="0" fontId="26" fillId="4" borderId="11" xfId="0" applyNumberFormat="1" applyFont="1" applyFill="1" applyBorder="1" applyAlignment="1" applyProtection="1">
      <alignment horizontal="center"/>
    </xf>
    <xf numFmtId="0" fontId="26" fillId="4" borderId="12" xfId="0" applyNumberFormat="1" applyFont="1" applyFill="1" applyBorder="1" applyAlignment="1" applyProtection="1">
      <alignment horizontal="center"/>
    </xf>
    <xf numFmtId="0" fontId="26" fillId="4" borderId="13" xfId="0" applyNumberFormat="1" applyFont="1" applyFill="1" applyBorder="1" applyAlignment="1" applyProtection="1">
      <alignment horizont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9" xfId="2" applyFont="1" applyBorder="1" applyAlignment="1">
      <alignment horizontal="center" vertical="center"/>
    </xf>
    <xf numFmtId="0" fontId="29" fillId="0" borderId="70" xfId="2" applyFont="1" applyBorder="1" applyAlignment="1">
      <alignment horizontal="center" vertic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6" fillId="0" borderId="7" xfId="0" applyNumberFormat="1" applyFont="1" applyFill="1" applyBorder="1" applyAlignment="1" applyProtection="1">
      <alignment horizontal="left" vertical="center"/>
      <protection locked="0"/>
    </xf>
    <xf numFmtId="0" fontId="36" fillId="0" borderId="9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34" fillId="5" borderId="46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73" xfId="0" applyFont="1" applyBorder="1" applyAlignment="1">
      <alignment horizontal="left"/>
    </xf>
    <xf numFmtId="0" fontId="46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73" xfId="0" applyFont="1" applyBorder="1" applyAlignment="1">
      <alignment horizontal="left" vertical="center"/>
    </xf>
    <xf numFmtId="0" fontId="34" fillId="3" borderId="7" xfId="0" applyFont="1" applyFill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35" fillId="0" borderId="0" xfId="0" applyFont="1" applyFill="1" applyAlignment="1"/>
    <xf numFmtId="0" fontId="45" fillId="5" borderId="16" xfId="0" applyFont="1" applyFill="1" applyBorder="1" applyAlignment="1">
      <alignment horizontal="left" vertical="center" wrapText="1"/>
    </xf>
    <xf numFmtId="0" fontId="45" fillId="5" borderId="2" xfId="0" applyFont="1" applyFill="1" applyBorder="1" applyAlignment="1">
      <alignment horizontal="left" vertical="center" wrapText="1"/>
    </xf>
    <xf numFmtId="0" fontId="45" fillId="5" borderId="4" xfId="0" applyFont="1" applyFill="1" applyBorder="1" applyAlignment="1">
      <alignment horizontal="left" vertical="center" wrapText="1"/>
    </xf>
    <xf numFmtId="0" fontId="39" fillId="0" borderId="20" xfId="0" applyFont="1" applyFill="1" applyBorder="1" applyAlignment="1" applyProtection="1">
      <alignment vertical="center" readingOrder="1"/>
      <protection locked="0"/>
    </xf>
    <xf numFmtId="0" fontId="39" fillId="0" borderId="8" xfId="2161" applyFont="1" applyFill="1" applyBorder="1" applyAlignment="1">
      <alignment horizontal="center" vertical="center"/>
    </xf>
    <xf numFmtId="0" fontId="39" fillId="0" borderId="5" xfId="2161" applyFont="1" applyFill="1" applyBorder="1" applyAlignment="1">
      <alignment horizontal="left" vertical="top"/>
    </xf>
    <xf numFmtId="0" fontId="39" fillId="0" borderId="7" xfId="2161" applyFont="1" applyFill="1" applyBorder="1" applyAlignment="1">
      <alignment horizontal="left" vertical="top"/>
    </xf>
    <xf numFmtId="0" fontId="39" fillId="0" borderId="6" xfId="2161" applyFont="1" applyFill="1" applyBorder="1" applyAlignment="1">
      <alignment horizontal="left" vertical="top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Fill="1" applyBorder="1" applyAlignment="1">
      <alignment vertical="center"/>
    </xf>
    <xf numFmtId="0" fontId="35" fillId="0" borderId="0" xfId="0" applyFont="1" applyFill="1"/>
    <xf numFmtId="0" fontId="39" fillId="0" borderId="8" xfId="2161" applyFont="1" applyFill="1" applyBorder="1" applyAlignment="1" applyProtection="1">
      <alignment horizontal="center" vertical="center"/>
    </xf>
    <xf numFmtId="0" fontId="39" fillId="0" borderId="5" xfId="2161" applyFont="1" applyFill="1" applyBorder="1" applyAlignment="1" applyProtection="1">
      <alignment horizontal="left" vertical="top" wrapText="1"/>
    </xf>
    <xf numFmtId="0" fontId="39" fillId="0" borderId="7" xfId="2161" applyFont="1" applyFill="1" applyBorder="1" applyAlignment="1" applyProtection="1">
      <alignment horizontal="left" vertical="top" wrapText="1"/>
    </xf>
    <xf numFmtId="0" fontId="39" fillId="0" borderId="6" xfId="2161" applyFont="1" applyFill="1" applyBorder="1" applyAlignment="1" applyProtection="1">
      <alignment horizontal="left" vertical="top" wrapText="1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7" xfId="2161" applyFont="1" applyFill="1" applyBorder="1" applyAlignment="1" applyProtection="1">
      <alignment horizontal="left" vertical="top"/>
    </xf>
    <xf numFmtId="0" fontId="39" fillId="0" borderId="6" xfId="2161" applyFont="1" applyFill="1" applyBorder="1" applyAlignment="1" applyProtection="1">
      <alignment horizontal="left" vertical="top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63" xfId="2161" applyFont="1" applyFill="1" applyBorder="1" applyAlignment="1" applyProtection="1">
      <alignment horizontal="left" vertical="top"/>
    </xf>
    <xf numFmtId="0" fontId="39" fillId="0" borderId="67" xfId="2161" applyFont="1" applyFill="1" applyBorder="1" applyAlignment="1" applyProtection="1">
      <alignment horizontal="left" vertical="top"/>
    </xf>
    <xf numFmtId="0" fontId="35" fillId="0" borderId="0" xfId="0" applyFont="1" applyFill="1" applyBorder="1"/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Fill="1" applyBorder="1" applyAlignment="1">
      <alignment vertical="center"/>
    </xf>
    <xf numFmtId="0" fontId="40" fillId="0" borderId="20" xfId="0" applyFont="1" applyFill="1" applyBorder="1" applyAlignment="1" applyProtection="1">
      <alignment horizontal="center" vertical="center"/>
      <protection locked="0"/>
    </xf>
    <xf numFmtId="0" fontId="39" fillId="0" borderId="5" xfId="153" applyFont="1" applyFill="1" applyBorder="1" applyAlignment="1">
      <alignment horizontal="left" vertical="center" wrapText="1"/>
    </xf>
    <xf numFmtId="0" fontId="39" fillId="0" borderId="7" xfId="153" applyFont="1" applyFill="1" applyBorder="1" applyAlignment="1">
      <alignment horizontal="left" vertical="center" wrapText="1"/>
    </xf>
    <xf numFmtId="0" fontId="39" fillId="0" borderId="6" xfId="153" applyFont="1" applyFill="1" applyBorder="1" applyAlignment="1">
      <alignment horizontal="left" vertical="center" wrapText="1"/>
    </xf>
    <xf numFmtId="44" fontId="40" fillId="0" borderId="22" xfId="0" applyNumberFormat="1" applyFont="1" applyFill="1" applyBorder="1" applyAlignment="1">
      <alignment horizontal="center" vertical="center"/>
    </xf>
    <xf numFmtId="0" fontId="39" fillId="0" borderId="5" xfId="153" applyFont="1" applyFill="1" applyBorder="1" applyAlignment="1">
      <alignment horizontal="left" vertical="top" wrapText="1"/>
    </xf>
    <xf numFmtId="0" fontId="39" fillId="0" borderId="7" xfId="153" applyFont="1" applyFill="1" applyBorder="1" applyAlignment="1">
      <alignment horizontal="left" vertical="top" wrapText="1"/>
    </xf>
    <xf numFmtId="0" fontId="39" fillId="0" borderId="6" xfId="153" applyFont="1" applyFill="1" applyBorder="1" applyAlignment="1">
      <alignment horizontal="left" vertical="top" wrapText="1"/>
    </xf>
    <xf numFmtId="0" fontId="41" fillId="0" borderId="0" xfId="0" applyFont="1" applyFill="1"/>
    <xf numFmtId="0" fontId="39" fillId="0" borderId="5" xfId="2161" applyFont="1" applyFill="1" applyBorder="1" applyAlignment="1">
      <alignment horizontal="left" vertical="top" wrapText="1"/>
    </xf>
    <xf numFmtId="0" fontId="39" fillId="0" borderId="7" xfId="2161" applyFont="1" applyFill="1" applyBorder="1" applyAlignment="1">
      <alignment horizontal="left" vertical="top" wrapText="1"/>
    </xf>
    <xf numFmtId="0" fontId="39" fillId="0" borderId="6" xfId="2161" applyFont="1" applyFill="1" applyBorder="1" applyAlignment="1">
      <alignment horizontal="left" vertical="top" wrapText="1"/>
    </xf>
    <xf numFmtId="0" fontId="39" fillId="0" borderId="45" xfId="153" applyFont="1" applyFill="1" applyBorder="1" applyAlignment="1">
      <alignment horizontal="left" vertical="center" wrapText="1"/>
    </xf>
    <xf numFmtId="0" fontId="39" fillId="0" borderId="1" xfId="153" applyFont="1" applyFill="1" applyBorder="1" applyAlignment="1">
      <alignment horizontal="left" vertical="center" wrapText="1"/>
    </xf>
    <xf numFmtId="0" fontId="39" fillId="0" borderId="58" xfId="153" applyFont="1" applyFill="1" applyBorder="1" applyAlignment="1">
      <alignment horizontal="left" vertical="center" wrapText="1"/>
    </xf>
    <xf numFmtId="0" fontId="35" fillId="0" borderId="20" xfId="0" applyFont="1" applyFill="1" applyBorder="1" applyAlignment="1" applyProtection="1">
      <alignment horizontal="center" vertical="center"/>
      <protection locked="0"/>
    </xf>
    <xf numFmtId="0" fontId="39" fillId="0" borderId="5" xfId="2161" applyFont="1" applyFill="1" applyBorder="1" applyAlignment="1">
      <alignment vertical="top" wrapText="1"/>
    </xf>
    <xf numFmtId="0" fontId="39" fillId="0" borderId="7" xfId="2161" applyFont="1" applyFill="1" applyBorder="1" applyAlignment="1">
      <alignment vertical="top" wrapText="1"/>
    </xf>
    <xf numFmtId="0" fontId="39" fillId="0" borderId="6" xfId="2161" applyFont="1" applyFill="1" applyBorder="1" applyAlignment="1">
      <alignment vertical="top" wrapText="1"/>
    </xf>
    <xf numFmtId="0" fontId="39" fillId="0" borderId="45" xfId="2161" applyFont="1" applyFill="1" applyBorder="1" applyAlignment="1">
      <alignment vertical="top" wrapText="1"/>
    </xf>
    <xf numFmtId="0" fontId="39" fillId="0" borderId="1" xfId="2161" applyFont="1" applyFill="1" applyBorder="1" applyAlignment="1">
      <alignment vertical="top" wrapText="1"/>
    </xf>
    <xf numFmtId="0" fontId="39" fillId="0" borderId="58" xfId="2161" applyFont="1" applyFill="1" applyBorder="1" applyAlignment="1">
      <alignment vertical="top" wrapText="1"/>
    </xf>
    <xf numFmtId="44" fontId="39" fillId="0" borderId="8" xfId="610" applyFont="1" applyFill="1" applyBorder="1" applyAlignment="1">
      <alignment horizontal="center" vertical="center"/>
    </xf>
    <xf numFmtId="167" fontId="39" fillId="0" borderId="5" xfId="368" applyFont="1" applyFill="1" applyBorder="1" applyAlignment="1">
      <alignment horizontal="left" vertical="top" wrapText="1"/>
    </xf>
    <xf numFmtId="167" fontId="39" fillId="0" borderId="7" xfId="368" applyFont="1" applyFill="1" applyBorder="1" applyAlignment="1">
      <alignment horizontal="left" vertical="top" wrapText="1"/>
    </xf>
    <xf numFmtId="167" fontId="39" fillId="0" borderId="6" xfId="368" applyFont="1" applyFill="1" applyBorder="1" applyAlignment="1">
      <alignment horizontal="left" vertical="top" wrapText="1"/>
    </xf>
    <xf numFmtId="0" fontId="39" fillId="0" borderId="25" xfId="2161" applyFont="1" applyFill="1" applyBorder="1" applyAlignment="1">
      <alignment horizontal="center" vertical="center"/>
    </xf>
    <xf numFmtId="0" fontId="35" fillId="0" borderId="20" xfId="0" applyFont="1" applyFill="1" applyBorder="1" applyProtection="1">
      <protection locked="0"/>
    </xf>
    <xf numFmtId="0" fontId="39" fillId="0" borderId="8" xfId="2161" applyFont="1" applyFill="1" applyBorder="1" applyAlignment="1">
      <alignment horizontal="center" vertical="top"/>
    </xf>
    <xf numFmtId="0" fontId="35" fillId="0" borderId="23" xfId="0" applyFont="1" applyFill="1" applyBorder="1" applyProtection="1">
      <protection locked="0"/>
    </xf>
    <xf numFmtId="0" fontId="39" fillId="0" borderId="24" xfId="2161" applyFont="1" applyFill="1" applyBorder="1" applyAlignment="1">
      <alignment horizontal="center" vertical="top"/>
    </xf>
    <xf numFmtId="0" fontId="39" fillId="0" borderId="41" xfId="153" applyFont="1" applyFill="1" applyBorder="1" applyAlignment="1">
      <alignment horizontal="left" vertical="top" wrapText="1"/>
    </xf>
    <xf numFmtId="0" fontId="39" fillId="0" borderId="43" xfId="153" applyFont="1" applyFill="1" applyBorder="1" applyAlignment="1">
      <alignment horizontal="left" vertical="top" wrapText="1"/>
    </xf>
    <xf numFmtId="0" fontId="39" fillId="0" borderId="42" xfId="153" applyFont="1" applyFill="1" applyBorder="1" applyAlignment="1">
      <alignment horizontal="left" vertical="top" wrapText="1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Fill="1" applyBorder="1" applyAlignment="1">
      <alignment vertical="center"/>
    </xf>
    <xf numFmtId="0" fontId="40" fillId="0" borderId="39" xfId="65" applyFont="1" applyFill="1" applyBorder="1" applyAlignment="1" applyProtection="1">
      <alignment vertical="center"/>
      <protection locked="0"/>
    </xf>
    <xf numFmtId="0" fontId="39" fillId="0" borderId="38" xfId="2161" applyFont="1" applyFill="1" applyBorder="1" applyAlignment="1">
      <alignment horizontal="center" vertical="center"/>
    </xf>
    <xf numFmtId="0" fontId="39" fillId="0" borderId="46" xfId="153" applyFont="1" applyFill="1" applyBorder="1" applyAlignment="1">
      <alignment horizontal="left" vertical="top" wrapText="1"/>
    </xf>
    <xf numFmtId="0" fontId="39" fillId="0" borderId="2" xfId="153" applyFont="1" applyFill="1" applyBorder="1" applyAlignment="1">
      <alignment horizontal="left" vertical="top" wrapText="1"/>
    </xf>
    <xf numFmtId="0" fontId="39" fillId="0" borderId="47" xfId="153" applyFont="1" applyFill="1" applyBorder="1" applyAlignment="1">
      <alignment horizontal="left" vertical="top" wrapText="1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Fill="1" applyBorder="1" applyAlignment="1">
      <alignment horizontal="center" vertical="center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8" xfId="0" applyFont="1" applyFill="1" applyBorder="1" applyAlignment="1">
      <alignment horizontal="center" vertical="center"/>
    </xf>
    <xf numFmtId="0" fontId="40" fillId="0" borderId="26" xfId="0" applyFont="1" applyFill="1" applyBorder="1" applyAlignment="1" applyProtection="1">
      <alignment vertical="center"/>
      <protection locked="0"/>
    </xf>
    <xf numFmtId="44" fontId="39" fillId="0" borderId="25" xfId="610" applyFont="1" applyFill="1" applyBorder="1" applyAlignment="1">
      <alignment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9" fillId="0" borderId="24" xfId="2161" applyFont="1" applyFill="1" applyBorder="1" applyAlignment="1">
      <alignment horizontal="center" vertical="center"/>
    </xf>
    <xf numFmtId="0" fontId="39" fillId="0" borderId="41" xfId="2161" applyFont="1" applyFill="1" applyBorder="1" applyAlignment="1">
      <alignment horizontal="left" vertical="top" wrapText="1"/>
    </xf>
    <xf numFmtId="0" fontId="39" fillId="0" borderId="43" xfId="2161" applyFont="1" applyFill="1" applyBorder="1" applyAlignment="1">
      <alignment horizontal="left" vertical="top" wrapText="1"/>
    </xf>
    <xf numFmtId="0" fontId="39" fillId="0" borderId="42" xfId="2161" applyFont="1" applyFill="1" applyBorder="1" applyAlignment="1">
      <alignment horizontal="left" vertical="top" wrapText="1"/>
    </xf>
    <xf numFmtId="44" fontId="40" fillId="0" borderId="44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42" fillId="0" borderId="74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75" xfId="2161" applyFont="1" applyFill="1" applyBorder="1" applyAlignment="1" applyProtection="1">
      <alignment horizontal="center" vertical="center"/>
    </xf>
    <xf numFmtId="0" fontId="39" fillId="0" borderId="77" xfId="2161" applyFont="1" applyFill="1" applyBorder="1" applyAlignment="1" applyProtection="1">
      <alignment horizontal="left" vertical="top" wrapText="1"/>
    </xf>
    <xf numFmtId="0" fontId="39" fillId="0" borderId="48" xfId="2161" applyFont="1" applyFill="1" applyBorder="1" applyAlignment="1" applyProtection="1">
      <alignment horizontal="left" vertical="top" wrapText="1"/>
    </xf>
    <xf numFmtId="0" fontId="39" fillId="0" borderId="78" xfId="2161" applyFont="1" applyFill="1" applyBorder="1" applyAlignment="1" applyProtection="1">
      <alignment horizontal="left" vertical="top" wrapText="1"/>
    </xf>
    <xf numFmtId="44" fontId="39" fillId="0" borderId="75" xfId="610" applyFont="1" applyFill="1" applyBorder="1" applyAlignment="1">
      <alignment vertical="center"/>
    </xf>
    <xf numFmtId="44" fontId="35" fillId="0" borderId="76" xfId="0" applyNumberFormat="1" applyFont="1" applyFill="1" applyBorder="1" applyAlignment="1">
      <alignment vertical="center"/>
    </xf>
    <xf numFmtId="0" fontId="43" fillId="0" borderId="5" xfId="0" applyFont="1" applyFill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39" fillId="0" borderId="40" xfId="0" applyFont="1" applyFill="1" applyBorder="1" applyAlignment="1" applyProtection="1">
      <alignment vertical="center"/>
      <protection locked="0"/>
    </xf>
    <xf numFmtId="0" fontId="39" fillId="0" borderId="37" xfId="2161" applyFont="1" applyFill="1" applyBorder="1" applyAlignment="1" applyProtection="1">
      <alignment horizontal="center" vertical="center"/>
    </xf>
    <xf numFmtId="0" fontId="43" fillId="0" borderId="45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58" xfId="0" applyFont="1" applyFill="1" applyBorder="1" applyAlignment="1">
      <alignment horizontal="left" vertical="center" wrapText="1"/>
    </xf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8" xfId="2161" applyFont="1" applyFill="1" applyBorder="1" applyAlignment="1" applyProtection="1">
      <alignment horizontal="center" vertical="top"/>
    </xf>
    <xf numFmtId="0" fontId="35" fillId="0" borderId="5" xfId="2161" applyFont="1" applyFill="1" applyBorder="1" applyAlignment="1" applyProtection="1">
      <alignment horizontal="left" vertical="top" wrapText="1"/>
    </xf>
    <xf numFmtId="0" fontId="35" fillId="0" borderId="7" xfId="2161" applyFont="1" applyFill="1" applyBorder="1" applyAlignment="1" applyProtection="1">
      <alignment horizontal="left" vertical="top" wrapText="1"/>
    </xf>
    <xf numFmtId="0" fontId="35" fillId="0" borderId="6" xfId="2161" applyFont="1" applyFill="1" applyBorder="1" applyAlignment="1" applyProtection="1">
      <alignment horizontal="left" vertical="top" wrapText="1"/>
    </xf>
    <xf numFmtId="0" fontId="39" fillId="0" borderId="10" xfId="0" applyFont="1" applyFill="1" applyBorder="1" applyAlignment="1" applyProtection="1">
      <alignment vertical="center"/>
      <protection locked="0"/>
    </xf>
    <xf numFmtId="44" fontId="40" fillId="0" borderId="9" xfId="0" applyNumberFormat="1" applyFont="1" applyFill="1" applyBorder="1" applyAlignment="1">
      <alignment horizontal="center" vertical="center"/>
    </xf>
    <xf numFmtId="44" fontId="40" fillId="0" borderId="17" xfId="0" applyNumberFormat="1" applyFont="1" applyFill="1" applyBorder="1" applyAlignment="1">
      <alignment horizontal="center" vertical="center"/>
    </xf>
    <xf numFmtId="0" fontId="39" fillId="0" borderId="45" xfId="2161" applyFont="1" applyFill="1" applyBorder="1" applyAlignment="1" applyProtection="1">
      <alignment horizontal="left" vertical="top" wrapText="1"/>
    </xf>
    <xf numFmtId="0" fontId="39" fillId="0" borderId="66" xfId="2161" applyFont="1" applyFill="1" applyBorder="1" applyAlignment="1" applyProtection="1">
      <alignment horizontal="left" vertical="top" wrapText="1"/>
    </xf>
    <xf numFmtId="0" fontId="39" fillId="0" borderId="68" xfId="2161" applyFont="1" applyFill="1" applyBorder="1" applyAlignment="1" applyProtection="1">
      <alignment horizontal="left" vertical="top" wrapText="1"/>
    </xf>
    <xf numFmtId="0" fontId="39" fillId="0" borderId="67" xfId="2161" applyFont="1" applyFill="1" applyBorder="1" applyAlignment="1" applyProtection="1">
      <alignment horizontal="left" vertical="top" wrapText="1"/>
    </xf>
    <xf numFmtId="0" fontId="27" fillId="0" borderId="0" xfId="0" applyFont="1" applyFill="1"/>
    <xf numFmtId="0" fontId="39" fillId="0" borderId="20" xfId="0" applyFont="1" applyFill="1" applyBorder="1" applyAlignment="1" applyProtection="1">
      <alignment horizontal="center" vertical="center"/>
      <protection locked="0"/>
    </xf>
    <xf numFmtId="0" fontId="39" fillId="0" borderId="8" xfId="2161" applyFont="1" applyFill="1" applyBorder="1" applyAlignment="1" applyProtection="1">
      <alignment horizontal="left" vertical="top" wrapText="1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left" vertical="center"/>
    </xf>
    <xf numFmtId="0" fontId="39" fillId="0" borderId="43" xfId="0" applyFont="1" applyFill="1" applyBorder="1" applyAlignment="1">
      <alignment horizontal="left" vertical="center"/>
    </xf>
    <xf numFmtId="0" fontId="39" fillId="0" borderId="42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center" vertical="center"/>
    </xf>
    <xf numFmtId="0" fontId="44" fillId="0" borderId="54" xfId="0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36" fillId="0" borderId="22" xfId="0" applyFont="1" applyFill="1" applyBorder="1" applyAlignment="1">
      <alignment horizontal="center" vertic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0</xdr:row>
      <xdr:rowOff>15374</xdr:rowOff>
    </xdr:from>
    <xdr:to>
      <xdr:col>3</xdr:col>
      <xdr:colOff>421732</xdr:colOff>
      <xdr:row>5</xdr:row>
      <xdr:rowOff>55721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250031</xdr:colOff>
      <xdr:row>0</xdr:row>
      <xdr:rowOff>142875</xdr:rowOff>
    </xdr:from>
    <xdr:to>
      <xdr:col>7</xdr:col>
      <xdr:colOff>1389697</xdr:colOff>
      <xdr:row>4</xdr:row>
      <xdr:rowOff>131921</xdr:rowOff>
    </xdr:to>
    <xdr:pic>
      <xdr:nvPicPr>
        <xdr:cNvPr id="6" name="Picture 5" descr="A blue and white sign&#10;&#10;Description automatically generated with low confidence">
          <a:extLst>
            <a:ext uri="{FF2B5EF4-FFF2-40B4-BE49-F238E27FC236}">
              <a16:creationId xmlns:a16="http://schemas.microsoft.com/office/drawing/2014/main" id="{F302F810-9128-472A-A4F5-A5B7D44B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7344" y="142875"/>
          <a:ext cx="2403157" cy="70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topLeftCell="A25" zoomScale="80" zoomScaleNormal="80" workbookViewId="0">
      <selection activeCell="N38" sqref="N38"/>
    </sheetView>
  </sheetViews>
  <sheetFormatPr defaultColWidth="9.21875" defaultRowHeight="14.4" x14ac:dyDescent="0.3"/>
  <cols>
    <col min="1" max="1" width="7.77734375" style="1" customWidth="1"/>
    <col min="2" max="2" width="8.21875" style="1" customWidth="1"/>
    <col min="3" max="3" width="16.21875" style="1" customWidth="1"/>
    <col min="4" max="4" width="82.77734375" style="1" customWidth="1"/>
    <col min="5" max="5" width="41.44140625" style="1" customWidth="1"/>
    <col min="6" max="6" width="30" style="1" customWidth="1"/>
    <col min="7" max="7" width="18.21875" style="1" customWidth="1"/>
    <col min="8" max="8" width="25.44140625" style="1" customWidth="1"/>
    <col min="9" max="16384" width="9.21875" style="1"/>
  </cols>
  <sheetData>
    <row r="1" spans="2:13" x14ac:dyDescent="0.3">
      <c r="B1" s="95"/>
      <c r="C1" s="96"/>
      <c r="D1" s="96"/>
      <c r="E1" s="96"/>
      <c r="F1" s="96"/>
      <c r="G1" s="96"/>
      <c r="H1" s="97"/>
    </row>
    <row r="2" spans="2:13" x14ac:dyDescent="0.3">
      <c r="B2" s="98"/>
      <c r="C2" s="99"/>
      <c r="D2" s="99"/>
      <c r="E2" s="99"/>
      <c r="F2" s="99"/>
      <c r="G2" s="99"/>
      <c r="H2" s="100"/>
    </row>
    <row r="3" spans="2:13" x14ac:dyDescent="0.3">
      <c r="B3" s="98"/>
      <c r="C3" s="99"/>
      <c r="D3" s="99"/>
      <c r="E3" s="99"/>
      <c r="F3" s="99"/>
      <c r="G3" s="99"/>
      <c r="H3" s="100"/>
    </row>
    <row r="4" spans="2:13" x14ac:dyDescent="0.3">
      <c r="B4" s="98"/>
      <c r="C4" s="99"/>
      <c r="D4" s="99"/>
      <c r="E4" s="99"/>
      <c r="F4" s="99"/>
      <c r="G4" s="99"/>
      <c r="H4" s="100"/>
    </row>
    <row r="5" spans="2:13" ht="18" x14ac:dyDescent="0.35">
      <c r="B5" s="63"/>
      <c r="C5" s="64"/>
      <c r="D5" s="64"/>
      <c r="E5" s="64"/>
      <c r="F5" s="64"/>
      <c r="G5" s="64"/>
      <c r="H5" s="65"/>
    </row>
    <row r="6" spans="2:13" ht="25.8" x14ac:dyDescent="0.5">
      <c r="B6" s="2" t="s">
        <v>178</v>
      </c>
      <c r="C6" s="3"/>
      <c r="D6" s="4" t="s">
        <v>179</v>
      </c>
      <c r="E6" s="3"/>
      <c r="F6" s="5"/>
      <c r="G6" s="111" t="s">
        <v>201</v>
      </c>
      <c r="H6" s="112"/>
    </row>
    <row r="7" spans="2:13" ht="25.8" x14ac:dyDescent="0.5">
      <c r="B7" s="6" t="s">
        <v>0</v>
      </c>
      <c r="C7" s="7"/>
      <c r="D7" s="7"/>
      <c r="E7" s="8"/>
      <c r="F7" s="9"/>
      <c r="G7" s="10"/>
      <c r="H7" s="11" t="s">
        <v>1</v>
      </c>
    </row>
    <row r="8" spans="2:13" ht="25.8" x14ac:dyDescent="0.5">
      <c r="B8" s="12" t="s">
        <v>2</v>
      </c>
      <c r="C8" s="13"/>
      <c r="D8" s="14"/>
      <c r="E8" s="13"/>
      <c r="F8" s="13"/>
      <c r="G8" s="13"/>
      <c r="H8" s="15" t="s">
        <v>202</v>
      </c>
    </row>
    <row r="9" spans="2:13" ht="22.95" customHeight="1" x14ac:dyDescent="0.3">
      <c r="B9" s="104" t="s">
        <v>12</v>
      </c>
      <c r="C9" s="105"/>
      <c r="D9" s="105"/>
      <c r="E9" s="16"/>
      <c r="F9" s="17"/>
      <c r="G9" s="109" t="s">
        <v>3</v>
      </c>
      <c r="H9" s="110"/>
      <c r="I9" s="18"/>
      <c r="J9" s="19"/>
    </row>
    <row r="10" spans="2:13" s="21" customFormat="1" ht="22.05" customHeight="1" thickBot="1" x14ac:dyDescent="0.5">
      <c r="B10" s="106" t="s">
        <v>241</v>
      </c>
      <c r="C10" s="107"/>
      <c r="D10" s="107"/>
      <c r="E10" s="107"/>
      <c r="F10" s="107"/>
      <c r="G10" s="107"/>
      <c r="H10" s="108"/>
      <c r="I10" s="20"/>
    </row>
    <row r="11" spans="2:13" s="22" customFormat="1" ht="20.100000000000001" customHeight="1" thickTop="1" x14ac:dyDescent="0.3">
      <c r="B11" s="101" t="s">
        <v>127</v>
      </c>
      <c r="C11" s="102"/>
      <c r="D11" s="102"/>
      <c r="E11" s="102"/>
      <c r="F11" s="102"/>
      <c r="G11" s="102"/>
      <c r="H11" s="103"/>
    </row>
    <row r="12" spans="2:13" s="22" customFormat="1" ht="20.100000000000001" customHeight="1" x14ac:dyDescent="0.3">
      <c r="B12" s="117" t="s">
        <v>4</v>
      </c>
      <c r="C12" s="118"/>
      <c r="D12" s="118"/>
      <c r="E12" s="119" t="s">
        <v>229</v>
      </c>
      <c r="F12" s="118"/>
      <c r="G12" s="118"/>
      <c r="H12" s="120"/>
    </row>
    <row r="13" spans="2:13" s="22" customFormat="1" ht="20.100000000000001" customHeight="1" x14ac:dyDescent="0.3">
      <c r="B13" s="117" t="s">
        <v>5</v>
      </c>
      <c r="C13" s="118"/>
      <c r="D13" s="118"/>
      <c r="E13" s="23" t="s">
        <v>180</v>
      </c>
      <c r="F13" s="23" t="s">
        <v>181</v>
      </c>
      <c r="G13" s="119" t="s">
        <v>182</v>
      </c>
      <c r="H13" s="120"/>
      <c r="K13" s="24"/>
    </row>
    <row r="14" spans="2:13" s="22" customFormat="1" ht="20.100000000000001" customHeight="1" x14ac:dyDescent="0.3">
      <c r="B14" s="80" t="s">
        <v>128</v>
      </c>
      <c r="C14" s="81"/>
      <c r="D14" s="81"/>
      <c r="E14" s="81"/>
      <c r="F14" s="81"/>
      <c r="G14" s="81"/>
      <c r="H14" s="82"/>
    </row>
    <row r="15" spans="2:13" s="22" customFormat="1" ht="20.100000000000001" customHeight="1" x14ac:dyDescent="0.3">
      <c r="B15" s="116" t="s">
        <v>125</v>
      </c>
      <c r="C15" s="114"/>
      <c r="D15" s="114"/>
      <c r="E15" s="113" t="s">
        <v>126</v>
      </c>
      <c r="F15" s="114"/>
      <c r="G15" s="114"/>
      <c r="H15" s="115"/>
    </row>
    <row r="16" spans="2:13" s="22" customFormat="1" ht="20.100000000000001" customHeight="1" x14ac:dyDescent="0.3">
      <c r="B16" s="116" t="s">
        <v>11</v>
      </c>
      <c r="C16" s="114"/>
      <c r="D16" s="114"/>
      <c r="E16" s="66" t="s">
        <v>180</v>
      </c>
      <c r="F16" s="25" t="s">
        <v>181</v>
      </c>
      <c r="G16" s="26" t="s">
        <v>182</v>
      </c>
      <c r="H16" s="27"/>
      <c r="L16" s="24"/>
      <c r="M16" s="24"/>
    </row>
    <row r="17" spans="2:11" s="22" customFormat="1" ht="20.100000000000001" customHeight="1" x14ac:dyDescent="0.3">
      <c r="B17" s="116" t="s">
        <v>123</v>
      </c>
      <c r="C17" s="114"/>
      <c r="D17" s="114"/>
      <c r="E17" s="113" t="s">
        <v>124</v>
      </c>
      <c r="F17" s="114"/>
      <c r="G17" s="114"/>
      <c r="H17" s="115"/>
    </row>
    <row r="18" spans="2:11" s="22" customFormat="1" ht="20.100000000000001" customHeight="1" x14ac:dyDescent="0.3">
      <c r="B18" s="80" t="s">
        <v>187</v>
      </c>
      <c r="C18" s="81"/>
      <c r="D18" s="81"/>
      <c r="E18" s="81"/>
      <c r="F18" s="81"/>
      <c r="G18" s="81"/>
      <c r="H18" s="82"/>
    </row>
    <row r="19" spans="2:11" s="22" customFormat="1" ht="20.100000000000001" customHeight="1" x14ac:dyDescent="0.3">
      <c r="B19" s="77"/>
      <c r="C19" s="78"/>
      <c r="D19" s="78"/>
      <c r="E19" s="78"/>
      <c r="F19" s="78"/>
      <c r="G19" s="78"/>
      <c r="H19" s="79"/>
    </row>
    <row r="20" spans="2:11" s="22" customFormat="1" ht="20.100000000000001" customHeight="1" x14ac:dyDescent="0.3">
      <c r="B20" s="80" t="s">
        <v>183</v>
      </c>
      <c r="C20" s="81"/>
      <c r="D20" s="81"/>
      <c r="E20" s="81"/>
      <c r="F20" s="81"/>
      <c r="G20" s="81"/>
      <c r="H20" s="82"/>
    </row>
    <row r="21" spans="2:11" s="22" customFormat="1" ht="20.100000000000001" customHeight="1" x14ac:dyDescent="0.3">
      <c r="B21" s="92" t="s">
        <v>184</v>
      </c>
      <c r="C21" s="93"/>
      <c r="D21" s="93"/>
      <c r="E21" s="93"/>
      <c r="F21" s="93"/>
      <c r="G21" s="93"/>
      <c r="H21" s="94"/>
    </row>
    <row r="22" spans="2:11" s="28" customFormat="1" ht="20.100000000000001" customHeight="1" x14ac:dyDescent="0.35">
      <c r="B22" s="121" t="s">
        <v>208</v>
      </c>
      <c r="C22" s="122"/>
      <c r="D22" s="122"/>
      <c r="E22" s="122"/>
      <c r="F22" s="122"/>
      <c r="G22" s="122"/>
      <c r="H22" s="123"/>
    </row>
    <row r="23" spans="2:11" s="134" customFormat="1" ht="20.100000000000001" customHeight="1" x14ac:dyDescent="0.35">
      <c r="B23" s="135" t="s">
        <v>204</v>
      </c>
      <c r="C23" s="136"/>
      <c r="D23" s="136"/>
      <c r="E23" s="136"/>
      <c r="F23" s="136"/>
      <c r="G23" s="136"/>
      <c r="H23" s="137"/>
    </row>
    <row r="24" spans="2:11" s="29" customFormat="1" ht="20.100000000000001" customHeight="1" x14ac:dyDescent="0.35">
      <c r="B24" s="125" t="s">
        <v>211</v>
      </c>
      <c r="C24" s="126"/>
      <c r="D24" s="126"/>
      <c r="E24" s="126"/>
      <c r="F24" s="127"/>
      <c r="G24" s="85" t="s">
        <v>205</v>
      </c>
      <c r="H24" s="86"/>
    </row>
    <row r="25" spans="2:11" s="29" customFormat="1" ht="20.100000000000001" customHeight="1" thickBot="1" x14ac:dyDescent="0.4">
      <c r="B25" s="128" t="s">
        <v>206</v>
      </c>
      <c r="C25" s="129"/>
      <c r="D25" s="129"/>
      <c r="E25" s="129"/>
      <c r="F25" s="130"/>
      <c r="G25" s="87" t="s">
        <v>207</v>
      </c>
      <c r="H25" s="88"/>
    </row>
    <row r="26" spans="2:11" s="29" customFormat="1" ht="20.100000000000001" customHeight="1" x14ac:dyDescent="0.35">
      <c r="B26" s="89"/>
      <c r="C26" s="90"/>
      <c r="D26" s="90"/>
      <c r="E26" s="90"/>
      <c r="F26" s="90"/>
      <c r="G26" s="91"/>
      <c r="H26" s="45" t="s">
        <v>129</v>
      </c>
      <c r="K26" s="30"/>
    </row>
    <row r="27" spans="2:11" s="29" customFormat="1" ht="20.100000000000001" customHeight="1" thickBot="1" x14ac:dyDescent="0.4">
      <c r="B27" s="46"/>
      <c r="C27" s="47"/>
      <c r="D27" s="131" t="s">
        <v>209</v>
      </c>
      <c r="E27" s="131"/>
      <c r="F27" s="131"/>
      <c r="G27" s="48"/>
      <c r="H27" s="53">
        <f>SUM(H30:H139)</f>
        <v>750</v>
      </c>
    </row>
    <row r="28" spans="2:11" s="28" customFormat="1" ht="22.05" customHeight="1" x14ac:dyDescent="0.35">
      <c r="B28" s="49"/>
      <c r="C28" s="50"/>
      <c r="D28" s="132" t="s">
        <v>210</v>
      </c>
      <c r="E28" s="133"/>
      <c r="F28" s="133"/>
      <c r="G28" s="51"/>
      <c r="H28" s="52"/>
    </row>
    <row r="29" spans="2:11" s="28" customFormat="1" ht="21" customHeight="1" x14ac:dyDescent="0.35">
      <c r="B29" s="35" t="s">
        <v>6</v>
      </c>
      <c r="C29" s="36" t="s">
        <v>9</v>
      </c>
      <c r="D29" s="67" t="s">
        <v>37</v>
      </c>
      <c r="E29" s="68"/>
      <c r="F29" s="69"/>
      <c r="G29" s="36" t="s">
        <v>7</v>
      </c>
      <c r="H29" s="33" t="s">
        <v>13</v>
      </c>
    </row>
    <row r="30" spans="2:11" s="145" customFormat="1" ht="21" customHeight="1" x14ac:dyDescent="0.35">
      <c r="B30" s="138"/>
      <c r="C30" s="139" t="s">
        <v>38</v>
      </c>
      <c r="D30" s="140" t="s">
        <v>39</v>
      </c>
      <c r="E30" s="141"/>
      <c r="F30" s="142"/>
      <c r="G30" s="143">
        <v>40</v>
      </c>
      <c r="H30" s="144">
        <f t="shared" ref="H30:H42" si="0">SUM(B30*G30)</f>
        <v>0</v>
      </c>
    </row>
    <row r="31" spans="2:11" s="145" customFormat="1" ht="21" customHeight="1" x14ac:dyDescent="0.35">
      <c r="B31" s="138"/>
      <c r="C31" s="139" t="s">
        <v>40</v>
      </c>
      <c r="D31" s="140" t="s">
        <v>41</v>
      </c>
      <c r="E31" s="141"/>
      <c r="F31" s="142"/>
      <c r="G31" s="143">
        <v>450</v>
      </c>
      <c r="H31" s="144">
        <f t="shared" si="0"/>
        <v>0</v>
      </c>
    </row>
    <row r="32" spans="2:11" s="145" customFormat="1" ht="21" customHeight="1" x14ac:dyDescent="0.35">
      <c r="B32" s="138"/>
      <c r="C32" s="139" t="s">
        <v>42</v>
      </c>
      <c r="D32" s="140" t="s">
        <v>43</v>
      </c>
      <c r="E32" s="141"/>
      <c r="F32" s="142"/>
      <c r="G32" s="143">
        <v>88</v>
      </c>
      <c r="H32" s="144">
        <f t="shared" si="0"/>
        <v>0</v>
      </c>
    </row>
    <row r="33" spans="2:11" s="145" customFormat="1" ht="21" customHeight="1" x14ac:dyDescent="0.35">
      <c r="B33" s="138"/>
      <c r="C33" s="139" t="s">
        <v>44</v>
      </c>
      <c r="D33" s="140" t="s">
        <v>45</v>
      </c>
      <c r="E33" s="141"/>
      <c r="F33" s="142"/>
      <c r="G33" s="143">
        <v>255</v>
      </c>
      <c r="H33" s="144">
        <f t="shared" si="0"/>
        <v>0</v>
      </c>
    </row>
    <row r="34" spans="2:11" s="145" customFormat="1" ht="21" customHeight="1" x14ac:dyDescent="0.35">
      <c r="B34" s="138"/>
      <c r="C34" s="139" t="s">
        <v>46</v>
      </c>
      <c r="D34" s="140" t="s">
        <v>47</v>
      </c>
      <c r="E34" s="141"/>
      <c r="F34" s="142"/>
      <c r="G34" s="143">
        <v>205</v>
      </c>
      <c r="H34" s="144">
        <f t="shared" si="0"/>
        <v>0</v>
      </c>
    </row>
    <row r="35" spans="2:11" s="145" customFormat="1" ht="21" customHeight="1" x14ac:dyDescent="0.35">
      <c r="B35" s="138"/>
      <c r="C35" s="146" t="s">
        <v>48</v>
      </c>
      <c r="D35" s="140" t="s">
        <v>49</v>
      </c>
      <c r="E35" s="141"/>
      <c r="F35" s="142"/>
      <c r="G35" s="143">
        <v>56</v>
      </c>
      <c r="H35" s="144">
        <f t="shared" si="0"/>
        <v>0</v>
      </c>
    </row>
    <row r="36" spans="2:11" s="145" customFormat="1" ht="21" customHeight="1" x14ac:dyDescent="0.35">
      <c r="B36" s="138"/>
      <c r="C36" s="146" t="s">
        <v>50</v>
      </c>
      <c r="D36" s="147" t="s">
        <v>139</v>
      </c>
      <c r="E36" s="148"/>
      <c r="F36" s="149"/>
      <c r="G36" s="143">
        <v>20</v>
      </c>
      <c r="H36" s="144">
        <f t="shared" si="0"/>
        <v>0</v>
      </c>
    </row>
    <row r="37" spans="2:11" s="145" customFormat="1" ht="21" customHeight="1" x14ac:dyDescent="0.35">
      <c r="B37" s="138"/>
      <c r="C37" s="146" t="s">
        <v>51</v>
      </c>
      <c r="D37" s="150" t="s">
        <v>52</v>
      </c>
      <c r="E37" s="151"/>
      <c r="F37" s="152"/>
      <c r="G37" s="143">
        <v>46</v>
      </c>
      <c r="H37" s="144">
        <f t="shared" si="0"/>
        <v>0</v>
      </c>
    </row>
    <row r="38" spans="2:11" s="145" customFormat="1" ht="21" customHeight="1" x14ac:dyDescent="0.35">
      <c r="B38" s="138"/>
      <c r="C38" s="146" t="s">
        <v>8</v>
      </c>
      <c r="D38" s="147" t="s">
        <v>140</v>
      </c>
      <c r="E38" s="148"/>
      <c r="F38" s="149"/>
      <c r="G38" s="143">
        <v>165</v>
      </c>
      <c r="H38" s="144">
        <f t="shared" si="0"/>
        <v>0</v>
      </c>
    </row>
    <row r="39" spans="2:11" s="145" customFormat="1" ht="21" customHeight="1" x14ac:dyDescent="0.35">
      <c r="B39" s="138"/>
      <c r="C39" s="146" t="s">
        <v>10</v>
      </c>
      <c r="D39" s="147" t="s">
        <v>53</v>
      </c>
      <c r="E39" s="148"/>
      <c r="F39" s="149"/>
      <c r="G39" s="143">
        <v>165</v>
      </c>
      <c r="H39" s="144">
        <f t="shared" si="0"/>
        <v>0</v>
      </c>
    </row>
    <row r="40" spans="2:11" s="145" customFormat="1" ht="21" customHeight="1" x14ac:dyDescent="0.35">
      <c r="B40" s="138"/>
      <c r="C40" s="146" t="s">
        <v>54</v>
      </c>
      <c r="D40" s="150" t="s">
        <v>55</v>
      </c>
      <c r="E40" s="151"/>
      <c r="F40" s="152"/>
      <c r="G40" s="143">
        <v>644</v>
      </c>
      <c r="H40" s="144">
        <f t="shared" si="0"/>
        <v>0</v>
      </c>
    </row>
    <row r="41" spans="2:11" s="145" customFormat="1" ht="21" customHeight="1" x14ac:dyDescent="0.35">
      <c r="B41" s="138"/>
      <c r="C41" s="146" t="s">
        <v>136</v>
      </c>
      <c r="D41" s="153" t="s">
        <v>137</v>
      </c>
      <c r="E41" s="154"/>
      <c r="F41" s="155"/>
      <c r="G41" s="143">
        <v>92</v>
      </c>
      <c r="H41" s="144">
        <f t="shared" si="0"/>
        <v>0</v>
      </c>
      <c r="J41" s="156"/>
    </row>
    <row r="42" spans="2:11" s="145" customFormat="1" ht="22.05" customHeight="1" x14ac:dyDescent="0.35">
      <c r="B42" s="138"/>
      <c r="C42" s="139" t="s">
        <v>56</v>
      </c>
      <c r="D42" s="140" t="s">
        <v>57</v>
      </c>
      <c r="E42" s="141"/>
      <c r="F42" s="142"/>
      <c r="G42" s="157">
        <v>46</v>
      </c>
      <c r="H42" s="158">
        <f t="shared" si="0"/>
        <v>0</v>
      </c>
    </row>
    <row r="43" spans="2:11" s="28" customFormat="1" ht="22.05" customHeight="1" x14ac:dyDescent="0.35">
      <c r="B43" s="35" t="s">
        <v>6</v>
      </c>
      <c r="C43" s="36" t="s">
        <v>9</v>
      </c>
      <c r="D43" s="124" t="s">
        <v>174</v>
      </c>
      <c r="E43" s="84"/>
      <c r="F43" s="84"/>
      <c r="G43" s="36" t="s">
        <v>7</v>
      </c>
      <c r="H43" s="33" t="s">
        <v>13</v>
      </c>
      <c r="J43" s="34"/>
    </row>
    <row r="44" spans="2:11" s="28" customFormat="1" ht="22.05" customHeight="1" x14ac:dyDescent="0.35">
      <c r="B44" s="58"/>
      <c r="C44" s="248"/>
      <c r="D44" s="73" t="s">
        <v>138</v>
      </c>
      <c r="E44" s="74"/>
      <c r="F44" s="75"/>
      <c r="G44" s="54"/>
      <c r="H44" s="252"/>
    </row>
    <row r="45" spans="2:11" s="145" customFormat="1" ht="19.8" customHeight="1" x14ac:dyDescent="0.35">
      <c r="B45" s="159"/>
      <c r="C45" s="139" t="s">
        <v>200</v>
      </c>
      <c r="D45" s="160" t="s">
        <v>227</v>
      </c>
      <c r="E45" s="161"/>
      <c r="F45" s="162"/>
      <c r="G45" s="143">
        <v>303</v>
      </c>
      <c r="H45" s="163">
        <f t="shared" ref="H45:H52" si="1">B45*G45</f>
        <v>0</v>
      </c>
      <c r="J45" s="156"/>
      <c r="K45" s="156"/>
    </row>
    <row r="46" spans="2:11" s="145" customFormat="1" ht="20.100000000000001" customHeight="1" x14ac:dyDescent="0.35">
      <c r="B46" s="159"/>
      <c r="C46" s="139" t="s">
        <v>30</v>
      </c>
      <c r="D46" s="160" t="s">
        <v>130</v>
      </c>
      <c r="E46" s="161"/>
      <c r="F46" s="162"/>
      <c r="G46" s="143">
        <v>117</v>
      </c>
      <c r="H46" s="163">
        <f t="shared" si="1"/>
        <v>0</v>
      </c>
      <c r="J46" s="156"/>
      <c r="K46" s="156"/>
    </row>
    <row r="47" spans="2:11" s="145" customFormat="1" ht="20.100000000000001" customHeight="1" x14ac:dyDescent="0.35">
      <c r="B47" s="159"/>
      <c r="C47" s="139" t="s">
        <v>31</v>
      </c>
      <c r="D47" s="160" t="s">
        <v>131</v>
      </c>
      <c r="E47" s="161"/>
      <c r="F47" s="162"/>
      <c r="G47" s="143">
        <v>117</v>
      </c>
      <c r="H47" s="163">
        <f t="shared" si="1"/>
        <v>0</v>
      </c>
    </row>
    <row r="48" spans="2:11" s="145" customFormat="1" ht="20.100000000000001" customHeight="1" x14ac:dyDescent="0.35">
      <c r="B48" s="159"/>
      <c r="C48" s="139" t="s">
        <v>32</v>
      </c>
      <c r="D48" s="160" t="s">
        <v>135</v>
      </c>
      <c r="E48" s="161"/>
      <c r="F48" s="162"/>
      <c r="G48" s="143">
        <v>117</v>
      </c>
      <c r="H48" s="163">
        <f t="shared" si="1"/>
        <v>0</v>
      </c>
    </row>
    <row r="49" spans="2:12" s="145" customFormat="1" ht="20.100000000000001" customHeight="1" x14ac:dyDescent="0.35">
      <c r="B49" s="159"/>
      <c r="C49" s="139" t="s">
        <v>33</v>
      </c>
      <c r="D49" s="164" t="s">
        <v>132</v>
      </c>
      <c r="E49" s="165"/>
      <c r="F49" s="166"/>
      <c r="G49" s="143">
        <v>117</v>
      </c>
      <c r="H49" s="163">
        <f t="shared" si="1"/>
        <v>0</v>
      </c>
      <c r="L49" s="167"/>
    </row>
    <row r="50" spans="2:12" s="145" customFormat="1" ht="20.100000000000001" customHeight="1" x14ac:dyDescent="0.35">
      <c r="B50" s="159"/>
      <c r="C50" s="139" t="s">
        <v>34</v>
      </c>
      <c r="D50" s="160" t="s">
        <v>133</v>
      </c>
      <c r="E50" s="161"/>
      <c r="F50" s="162"/>
      <c r="G50" s="143">
        <v>117</v>
      </c>
      <c r="H50" s="163">
        <f t="shared" si="1"/>
        <v>0</v>
      </c>
    </row>
    <row r="51" spans="2:12" s="145" customFormat="1" ht="20.100000000000001" customHeight="1" x14ac:dyDescent="0.35">
      <c r="B51" s="159"/>
      <c r="C51" s="139" t="s">
        <v>35</v>
      </c>
      <c r="D51" s="168" t="s">
        <v>228</v>
      </c>
      <c r="E51" s="169"/>
      <c r="F51" s="170"/>
      <c r="G51" s="143">
        <v>110</v>
      </c>
      <c r="H51" s="163">
        <f t="shared" si="1"/>
        <v>0</v>
      </c>
    </row>
    <row r="52" spans="2:12" s="145" customFormat="1" ht="22.05" customHeight="1" x14ac:dyDescent="0.35">
      <c r="B52" s="159"/>
      <c r="C52" s="139" t="s">
        <v>36</v>
      </c>
      <c r="D52" s="171" t="s">
        <v>134</v>
      </c>
      <c r="E52" s="172"/>
      <c r="F52" s="173"/>
      <c r="G52" s="143">
        <v>117</v>
      </c>
      <c r="H52" s="163">
        <f t="shared" si="1"/>
        <v>0</v>
      </c>
    </row>
    <row r="53" spans="2:12" s="28" customFormat="1" ht="22.05" customHeight="1" x14ac:dyDescent="0.35">
      <c r="B53" s="35" t="s">
        <v>6</v>
      </c>
      <c r="C53" s="36" t="s">
        <v>9</v>
      </c>
      <c r="D53" s="76" t="s">
        <v>175</v>
      </c>
      <c r="E53" s="76"/>
      <c r="F53" s="76"/>
      <c r="G53" s="36" t="s">
        <v>7</v>
      </c>
      <c r="H53" s="33" t="s">
        <v>13</v>
      </c>
    </row>
    <row r="54" spans="2:12" s="145" customFormat="1" ht="19.95" customHeight="1" x14ac:dyDescent="0.35">
      <c r="B54" s="174"/>
      <c r="C54" s="139" t="s">
        <v>15</v>
      </c>
      <c r="D54" s="175" t="s">
        <v>214</v>
      </c>
      <c r="E54" s="176"/>
      <c r="F54" s="177"/>
      <c r="G54" s="143">
        <v>211</v>
      </c>
      <c r="H54" s="144">
        <f>SUM(B54*G54)</f>
        <v>0</v>
      </c>
    </row>
    <row r="55" spans="2:12" s="145" customFormat="1" ht="19.95" customHeight="1" x14ac:dyDescent="0.35">
      <c r="B55" s="174"/>
      <c r="C55" s="139" t="s">
        <v>16</v>
      </c>
      <c r="D55" s="175" t="s">
        <v>212</v>
      </c>
      <c r="E55" s="176"/>
      <c r="F55" s="177"/>
      <c r="G55" s="143">
        <v>211</v>
      </c>
      <c r="H55" s="144">
        <f>SUM(B55*G55)</f>
        <v>0</v>
      </c>
    </row>
    <row r="56" spans="2:12" s="145" customFormat="1" ht="19.95" customHeight="1" x14ac:dyDescent="0.35">
      <c r="B56" s="174"/>
      <c r="C56" s="139" t="s">
        <v>17</v>
      </c>
      <c r="D56" s="175" t="s">
        <v>213</v>
      </c>
      <c r="E56" s="176"/>
      <c r="F56" s="177"/>
      <c r="G56" s="143">
        <v>223</v>
      </c>
      <c r="H56" s="144">
        <f>SUM(B56*G56)</f>
        <v>0</v>
      </c>
    </row>
    <row r="57" spans="2:12" s="145" customFormat="1" ht="19.95" customHeight="1" x14ac:dyDescent="0.35">
      <c r="B57" s="174"/>
      <c r="C57" s="139" t="s">
        <v>18</v>
      </c>
      <c r="D57" s="178" t="s">
        <v>215</v>
      </c>
      <c r="E57" s="179"/>
      <c r="F57" s="180"/>
      <c r="G57" s="181">
        <v>211</v>
      </c>
      <c r="H57" s="144">
        <f>SUM(B57*G57)</f>
        <v>0</v>
      </c>
    </row>
    <row r="58" spans="2:12" s="28" customFormat="1" ht="22.05" customHeight="1" x14ac:dyDescent="0.35">
      <c r="B58" s="35" t="s">
        <v>6</v>
      </c>
      <c r="C58" s="36" t="s">
        <v>9</v>
      </c>
      <c r="D58" s="76" t="s">
        <v>176</v>
      </c>
      <c r="E58" s="76"/>
      <c r="F58" s="76"/>
      <c r="G58" s="36" t="s">
        <v>7</v>
      </c>
      <c r="H58" s="33" t="s">
        <v>13</v>
      </c>
    </row>
    <row r="59" spans="2:12" s="145" customFormat="1" ht="20.25" customHeight="1" x14ac:dyDescent="0.35">
      <c r="B59" s="174"/>
      <c r="C59" s="139" t="s">
        <v>19</v>
      </c>
      <c r="D59" s="182" t="s">
        <v>216</v>
      </c>
      <c r="E59" s="183"/>
      <c r="F59" s="184"/>
      <c r="G59" s="143">
        <v>223</v>
      </c>
      <c r="H59" s="144">
        <f>SUM(B59*G59)</f>
        <v>0</v>
      </c>
    </row>
    <row r="60" spans="2:12" s="145" customFormat="1" ht="20.25" customHeight="1" x14ac:dyDescent="0.35">
      <c r="B60" s="174"/>
      <c r="C60" s="185" t="s">
        <v>20</v>
      </c>
      <c r="D60" s="164" t="s">
        <v>217</v>
      </c>
      <c r="E60" s="165"/>
      <c r="F60" s="166"/>
      <c r="G60" s="143">
        <v>223</v>
      </c>
      <c r="H60" s="144">
        <f>SUM(B60*G60)</f>
        <v>0</v>
      </c>
    </row>
    <row r="61" spans="2:12" s="145" customFormat="1" ht="20.25" customHeight="1" x14ac:dyDescent="0.35">
      <c r="B61" s="174"/>
      <c r="C61" s="139" t="s">
        <v>21</v>
      </c>
      <c r="D61" s="164" t="s">
        <v>218</v>
      </c>
      <c r="E61" s="165"/>
      <c r="F61" s="166"/>
      <c r="G61" s="143">
        <v>223</v>
      </c>
      <c r="H61" s="144">
        <f>SUM(B61*G61)</f>
        <v>0</v>
      </c>
    </row>
    <row r="62" spans="2:12" s="145" customFormat="1" ht="20.25" customHeight="1" x14ac:dyDescent="0.35">
      <c r="B62" s="174"/>
      <c r="C62" s="139" t="s">
        <v>22</v>
      </c>
      <c r="D62" s="164" t="s">
        <v>219</v>
      </c>
      <c r="E62" s="165"/>
      <c r="F62" s="166"/>
      <c r="G62" s="143">
        <v>224</v>
      </c>
      <c r="H62" s="144">
        <f>SUM(B62*G62)</f>
        <v>0</v>
      </c>
    </row>
    <row r="63" spans="2:12" s="28" customFormat="1" ht="22.05" customHeight="1" x14ac:dyDescent="0.35">
      <c r="B63" s="35" t="s">
        <v>6</v>
      </c>
      <c r="C63" s="36" t="s">
        <v>9</v>
      </c>
      <c r="D63" s="84" t="s">
        <v>173</v>
      </c>
      <c r="E63" s="84"/>
      <c r="F63" s="84"/>
      <c r="G63" s="36" t="s">
        <v>7</v>
      </c>
      <c r="H63" s="33" t="s">
        <v>13</v>
      </c>
    </row>
    <row r="64" spans="2:12" s="145" customFormat="1" ht="20.25" customHeight="1" x14ac:dyDescent="0.35">
      <c r="B64" s="186"/>
      <c r="C64" s="187" t="s">
        <v>23</v>
      </c>
      <c r="D64" s="175" t="s">
        <v>220</v>
      </c>
      <c r="E64" s="176"/>
      <c r="F64" s="177"/>
      <c r="G64" s="143">
        <v>212</v>
      </c>
      <c r="H64" s="144">
        <f>SUM(B64*G64)</f>
        <v>0</v>
      </c>
    </row>
    <row r="65" spans="1:10" s="145" customFormat="1" ht="20.25" customHeight="1" x14ac:dyDescent="0.35">
      <c r="B65" s="186"/>
      <c r="C65" s="187" t="s">
        <v>24</v>
      </c>
      <c r="D65" s="175" t="s">
        <v>221</v>
      </c>
      <c r="E65" s="176"/>
      <c r="F65" s="177"/>
      <c r="G65" s="143">
        <v>212</v>
      </c>
      <c r="H65" s="144">
        <f>SUM(B65*G65)</f>
        <v>0</v>
      </c>
    </row>
    <row r="66" spans="1:10" s="145" customFormat="1" ht="20.25" customHeight="1" thickBot="1" x14ac:dyDescent="0.4">
      <c r="B66" s="188"/>
      <c r="C66" s="189" t="s">
        <v>25</v>
      </c>
      <c r="D66" s="190" t="s">
        <v>222</v>
      </c>
      <c r="E66" s="191"/>
      <c r="F66" s="192"/>
      <c r="G66" s="193">
        <v>224</v>
      </c>
      <c r="H66" s="194">
        <f>SUM(B66*G66)</f>
        <v>0</v>
      </c>
    </row>
    <row r="67" spans="1:10" s="28" customFormat="1" ht="22.05" customHeight="1" x14ac:dyDescent="0.35">
      <c r="B67" s="55" t="s">
        <v>6</v>
      </c>
      <c r="C67" s="56" t="s">
        <v>9</v>
      </c>
      <c r="D67" s="83" t="s">
        <v>177</v>
      </c>
      <c r="E67" s="83"/>
      <c r="F67" s="83"/>
      <c r="G67" s="56" t="s">
        <v>7</v>
      </c>
      <c r="H67" s="57" t="s">
        <v>13</v>
      </c>
    </row>
    <row r="68" spans="1:10" s="145" customFormat="1" ht="20.25" customHeight="1" x14ac:dyDescent="0.35">
      <c r="B68" s="195"/>
      <c r="C68" s="196" t="s">
        <v>26</v>
      </c>
      <c r="D68" s="197" t="s">
        <v>223</v>
      </c>
      <c r="E68" s="198"/>
      <c r="F68" s="199"/>
      <c r="G68" s="200">
        <v>335</v>
      </c>
      <c r="H68" s="201">
        <f>B68*G68</f>
        <v>0</v>
      </c>
    </row>
    <row r="69" spans="1:10" s="145" customFormat="1" ht="20.25" customHeight="1" x14ac:dyDescent="0.35">
      <c r="B69" s="202"/>
      <c r="C69" s="203" t="s">
        <v>27</v>
      </c>
      <c r="D69" s="164" t="s">
        <v>224</v>
      </c>
      <c r="E69" s="165"/>
      <c r="F69" s="166"/>
      <c r="G69" s="181">
        <v>224</v>
      </c>
      <c r="H69" s="163">
        <f>B69*G69</f>
        <v>0</v>
      </c>
    </row>
    <row r="70" spans="1:10" s="145" customFormat="1" ht="20.25" customHeight="1" x14ac:dyDescent="0.35">
      <c r="B70" s="204"/>
      <c r="C70" s="185" t="s">
        <v>28</v>
      </c>
      <c r="D70" s="160" t="s">
        <v>225</v>
      </c>
      <c r="E70" s="161"/>
      <c r="F70" s="162"/>
      <c r="G70" s="205">
        <v>223</v>
      </c>
      <c r="H70" s="163">
        <f>B70*G70</f>
        <v>0</v>
      </c>
    </row>
    <row r="71" spans="1:10" s="212" customFormat="1" ht="20.25" customHeight="1" thickBot="1" x14ac:dyDescent="0.4">
      <c r="A71" s="145"/>
      <c r="B71" s="206"/>
      <c r="C71" s="207" t="s">
        <v>29</v>
      </c>
      <c r="D71" s="208" t="s">
        <v>226</v>
      </c>
      <c r="E71" s="209"/>
      <c r="F71" s="210"/>
      <c r="G71" s="193">
        <v>211</v>
      </c>
      <c r="H71" s="211">
        <f>B71*G71</f>
        <v>0</v>
      </c>
    </row>
    <row r="72" spans="1:10" s="28" customFormat="1" ht="21.6" customHeight="1" x14ac:dyDescent="0.35">
      <c r="H72" s="59" t="s">
        <v>233</v>
      </c>
    </row>
    <row r="73" spans="1:10" s="28" customFormat="1" ht="102" customHeight="1" x14ac:dyDescent="0.35">
      <c r="J73" s="34"/>
    </row>
    <row r="74" spans="1:10" ht="37.799999999999997" customHeight="1" thickBot="1" x14ac:dyDescent="0.35"/>
    <row r="75" spans="1:10" s="28" customFormat="1" ht="22.05" customHeight="1" thickBot="1" x14ac:dyDescent="0.4">
      <c r="A75" s="37"/>
      <c r="B75" s="60" t="s">
        <v>6</v>
      </c>
      <c r="C75" s="61" t="s">
        <v>9</v>
      </c>
      <c r="D75" s="70" t="s">
        <v>58</v>
      </c>
      <c r="E75" s="71"/>
      <c r="F75" s="72"/>
      <c r="G75" s="61" t="s">
        <v>7</v>
      </c>
      <c r="H75" s="62" t="s">
        <v>13</v>
      </c>
    </row>
    <row r="76" spans="1:10" s="145" customFormat="1" ht="20.100000000000001" customHeight="1" x14ac:dyDescent="0.35">
      <c r="B76" s="213"/>
      <c r="C76" s="214" t="s">
        <v>59</v>
      </c>
      <c r="D76" s="215" t="s">
        <v>141</v>
      </c>
      <c r="E76" s="216"/>
      <c r="F76" s="217"/>
      <c r="G76" s="218">
        <v>132</v>
      </c>
      <c r="H76" s="219">
        <f t="shared" ref="H76:H84" si="2">SUM(B76*G76)</f>
        <v>0</v>
      </c>
    </row>
    <row r="77" spans="1:10" s="145" customFormat="1" ht="20.100000000000001" customHeight="1" x14ac:dyDescent="0.35">
      <c r="B77" s="202"/>
      <c r="C77" s="146" t="s">
        <v>60</v>
      </c>
      <c r="D77" s="147" t="s">
        <v>142</v>
      </c>
      <c r="E77" s="148"/>
      <c r="F77" s="149"/>
      <c r="G77" s="143">
        <v>631</v>
      </c>
      <c r="H77" s="144">
        <f t="shared" si="2"/>
        <v>0</v>
      </c>
    </row>
    <row r="78" spans="1:10" s="145" customFormat="1" ht="20.100000000000001" customHeight="1" x14ac:dyDescent="0.35">
      <c r="B78" s="202"/>
      <c r="C78" s="146" t="s">
        <v>61</v>
      </c>
      <c r="D78" s="147" t="s">
        <v>143</v>
      </c>
      <c r="E78" s="148"/>
      <c r="F78" s="149"/>
      <c r="G78" s="143">
        <v>132</v>
      </c>
      <c r="H78" s="144">
        <f t="shared" si="2"/>
        <v>0</v>
      </c>
    </row>
    <row r="79" spans="1:10" s="145" customFormat="1" ht="20.100000000000001" customHeight="1" x14ac:dyDescent="0.35">
      <c r="B79" s="202"/>
      <c r="C79" s="146" t="s">
        <v>238</v>
      </c>
      <c r="D79" s="147" t="s">
        <v>239</v>
      </c>
      <c r="E79" s="148"/>
      <c r="F79" s="149"/>
      <c r="G79" s="143">
        <v>631</v>
      </c>
      <c r="H79" s="144">
        <f t="shared" si="2"/>
        <v>0</v>
      </c>
    </row>
    <row r="80" spans="1:10" s="145" customFormat="1" ht="20.100000000000001" customHeight="1" x14ac:dyDescent="0.35">
      <c r="B80" s="202"/>
      <c r="C80" s="146" t="s">
        <v>231</v>
      </c>
      <c r="D80" s="147" t="s">
        <v>62</v>
      </c>
      <c r="E80" s="148"/>
      <c r="F80" s="149"/>
      <c r="G80" s="143">
        <v>386</v>
      </c>
      <c r="H80" s="144">
        <f t="shared" si="2"/>
        <v>0</v>
      </c>
    </row>
    <row r="81" spans="2:8" s="145" customFormat="1" ht="20.100000000000001" customHeight="1" x14ac:dyDescent="0.35">
      <c r="B81" s="202"/>
      <c r="C81" s="146" t="s">
        <v>232</v>
      </c>
      <c r="D81" s="147" t="s">
        <v>63</v>
      </c>
      <c r="E81" s="148"/>
      <c r="F81" s="149"/>
      <c r="G81" s="143">
        <v>566</v>
      </c>
      <c r="H81" s="144">
        <f t="shared" si="2"/>
        <v>0</v>
      </c>
    </row>
    <row r="82" spans="2:8" s="145" customFormat="1" ht="20.100000000000001" customHeight="1" x14ac:dyDescent="0.35">
      <c r="B82" s="202"/>
      <c r="C82" s="146" t="s">
        <v>230</v>
      </c>
      <c r="D82" s="147" t="s">
        <v>64</v>
      </c>
      <c r="E82" s="148"/>
      <c r="F82" s="149"/>
      <c r="G82" s="143">
        <v>566</v>
      </c>
      <c r="H82" s="144">
        <f t="shared" si="2"/>
        <v>0</v>
      </c>
    </row>
    <row r="83" spans="2:8" s="145" customFormat="1" ht="20.100000000000001" customHeight="1" x14ac:dyDescent="0.35">
      <c r="B83" s="202"/>
      <c r="C83" s="146" t="s">
        <v>240</v>
      </c>
      <c r="D83" s="220" t="s">
        <v>65</v>
      </c>
      <c r="E83" s="221"/>
      <c r="F83" s="222"/>
      <c r="G83" s="143">
        <v>639</v>
      </c>
      <c r="H83" s="144">
        <f t="shared" si="2"/>
        <v>0</v>
      </c>
    </row>
    <row r="84" spans="2:8" s="145" customFormat="1" ht="22.05" customHeight="1" x14ac:dyDescent="0.35">
      <c r="B84" s="223"/>
      <c r="C84" s="224" t="s">
        <v>66</v>
      </c>
      <c r="D84" s="225" t="s">
        <v>67</v>
      </c>
      <c r="E84" s="226"/>
      <c r="F84" s="227"/>
      <c r="G84" s="157">
        <v>240</v>
      </c>
      <c r="H84" s="158">
        <f t="shared" si="2"/>
        <v>0</v>
      </c>
    </row>
    <row r="85" spans="2:8" s="28" customFormat="1" ht="41.4" customHeight="1" x14ac:dyDescent="0.35">
      <c r="B85" s="31" t="s">
        <v>6</v>
      </c>
      <c r="C85" s="32" t="s">
        <v>9</v>
      </c>
      <c r="D85" s="67" t="s">
        <v>14</v>
      </c>
      <c r="E85" s="68"/>
      <c r="F85" s="69"/>
      <c r="G85" s="32" t="s">
        <v>7</v>
      </c>
      <c r="H85" s="38" t="s">
        <v>13</v>
      </c>
    </row>
    <row r="86" spans="2:8" s="145" customFormat="1" ht="22.2" customHeight="1" x14ac:dyDescent="0.35">
      <c r="B86" s="228"/>
      <c r="C86" s="229" t="s">
        <v>68</v>
      </c>
      <c r="D86" s="147" t="s">
        <v>153</v>
      </c>
      <c r="E86" s="148"/>
      <c r="F86" s="149"/>
      <c r="G86" s="143">
        <v>400</v>
      </c>
      <c r="H86" s="163">
        <f t="shared" ref="H86:H117" si="3">B86*G86</f>
        <v>0</v>
      </c>
    </row>
    <row r="87" spans="2:8" s="145" customFormat="1" ht="20.100000000000001" customHeight="1" x14ac:dyDescent="0.35">
      <c r="B87" s="202"/>
      <c r="C87" s="229" t="s">
        <v>69</v>
      </c>
      <c r="D87" s="147" t="s">
        <v>154</v>
      </c>
      <c r="E87" s="148"/>
      <c r="F87" s="149"/>
      <c r="G87" s="143">
        <v>400</v>
      </c>
      <c r="H87" s="163">
        <f t="shared" si="3"/>
        <v>0</v>
      </c>
    </row>
    <row r="88" spans="2:8" s="145" customFormat="1" ht="20.100000000000001" customHeight="1" x14ac:dyDescent="0.35">
      <c r="B88" s="202"/>
      <c r="C88" s="229" t="s">
        <v>70</v>
      </c>
      <c r="D88" s="147" t="s">
        <v>155</v>
      </c>
      <c r="E88" s="148"/>
      <c r="F88" s="149"/>
      <c r="G88" s="143">
        <v>400</v>
      </c>
      <c r="H88" s="163">
        <f t="shared" si="3"/>
        <v>0</v>
      </c>
    </row>
    <row r="89" spans="2:8" s="145" customFormat="1" ht="20.100000000000001" customHeight="1" x14ac:dyDescent="0.35">
      <c r="B89" s="202"/>
      <c r="C89" s="229" t="s">
        <v>71</v>
      </c>
      <c r="D89" s="147" t="s">
        <v>156</v>
      </c>
      <c r="E89" s="148"/>
      <c r="F89" s="149"/>
      <c r="G89" s="143">
        <v>460</v>
      </c>
      <c r="H89" s="163">
        <f t="shared" si="3"/>
        <v>0</v>
      </c>
    </row>
    <row r="90" spans="2:8" s="145" customFormat="1" ht="20.100000000000001" customHeight="1" x14ac:dyDescent="0.35">
      <c r="B90" s="202"/>
      <c r="C90" s="229" t="s">
        <v>72</v>
      </c>
      <c r="D90" s="230" t="s">
        <v>242</v>
      </c>
      <c r="E90" s="231"/>
      <c r="F90" s="232"/>
      <c r="G90" s="143">
        <v>460</v>
      </c>
      <c r="H90" s="163">
        <f t="shared" si="3"/>
        <v>0</v>
      </c>
    </row>
    <row r="91" spans="2:8" s="145" customFormat="1" ht="20.100000000000001" customHeight="1" x14ac:dyDescent="0.35">
      <c r="B91" s="202"/>
      <c r="C91" s="229" t="s">
        <v>73</v>
      </c>
      <c r="D91" s="147" t="s">
        <v>146</v>
      </c>
      <c r="E91" s="148"/>
      <c r="F91" s="149"/>
      <c r="G91" s="143">
        <v>460</v>
      </c>
      <c r="H91" s="163">
        <f t="shared" si="3"/>
        <v>0</v>
      </c>
    </row>
    <row r="92" spans="2:8" s="145" customFormat="1" ht="20.100000000000001" customHeight="1" x14ac:dyDescent="0.35">
      <c r="B92" s="202"/>
      <c r="C92" s="229" t="s">
        <v>74</v>
      </c>
      <c r="D92" s="147" t="s">
        <v>147</v>
      </c>
      <c r="E92" s="148"/>
      <c r="F92" s="149"/>
      <c r="G92" s="143">
        <v>790</v>
      </c>
      <c r="H92" s="163">
        <f t="shared" si="3"/>
        <v>0</v>
      </c>
    </row>
    <row r="93" spans="2:8" s="145" customFormat="1" ht="20.100000000000001" customHeight="1" x14ac:dyDescent="0.35">
      <c r="B93" s="202"/>
      <c r="C93" s="229" t="s">
        <v>75</v>
      </c>
      <c r="D93" s="147" t="s">
        <v>148</v>
      </c>
      <c r="E93" s="148"/>
      <c r="F93" s="149"/>
      <c r="G93" s="143">
        <v>460</v>
      </c>
      <c r="H93" s="163">
        <f t="shared" si="3"/>
        <v>0</v>
      </c>
    </row>
    <row r="94" spans="2:8" s="145" customFormat="1" ht="20.100000000000001" customHeight="1" x14ac:dyDescent="0.35">
      <c r="B94" s="202"/>
      <c r="C94" s="229" t="s">
        <v>76</v>
      </c>
      <c r="D94" s="147" t="s">
        <v>161</v>
      </c>
      <c r="E94" s="148"/>
      <c r="F94" s="149"/>
      <c r="G94" s="143">
        <v>460</v>
      </c>
      <c r="H94" s="163">
        <f t="shared" si="3"/>
        <v>0</v>
      </c>
    </row>
    <row r="95" spans="2:8" s="145" customFormat="1" ht="20.100000000000001" customHeight="1" x14ac:dyDescent="0.35">
      <c r="B95" s="202"/>
      <c r="C95" s="229" t="s">
        <v>77</v>
      </c>
      <c r="D95" s="147" t="s">
        <v>145</v>
      </c>
      <c r="E95" s="148"/>
      <c r="F95" s="149"/>
      <c r="G95" s="143">
        <v>400</v>
      </c>
      <c r="H95" s="163">
        <f t="shared" si="3"/>
        <v>0</v>
      </c>
    </row>
    <row r="96" spans="2:8" s="145" customFormat="1" ht="20.100000000000001" customHeight="1" x14ac:dyDescent="0.35">
      <c r="B96" s="202"/>
      <c r="C96" s="229" t="s">
        <v>78</v>
      </c>
      <c r="D96" s="147" t="s">
        <v>157</v>
      </c>
      <c r="E96" s="148"/>
      <c r="F96" s="149"/>
      <c r="G96" s="143">
        <v>400</v>
      </c>
      <c r="H96" s="163">
        <f t="shared" si="3"/>
        <v>0</v>
      </c>
    </row>
    <row r="97" spans="2:15" s="145" customFormat="1" ht="20.100000000000001" customHeight="1" x14ac:dyDescent="0.35">
      <c r="B97" s="202"/>
      <c r="C97" s="229" t="s">
        <v>79</v>
      </c>
      <c r="D97" s="147" t="s">
        <v>158</v>
      </c>
      <c r="E97" s="148"/>
      <c r="F97" s="149"/>
      <c r="G97" s="143">
        <v>400</v>
      </c>
      <c r="H97" s="163">
        <f t="shared" si="3"/>
        <v>0</v>
      </c>
    </row>
    <row r="98" spans="2:15" s="145" customFormat="1" ht="20.100000000000001" customHeight="1" x14ac:dyDescent="0.35">
      <c r="B98" s="202"/>
      <c r="C98" s="229" t="s">
        <v>80</v>
      </c>
      <c r="D98" s="147" t="s">
        <v>159</v>
      </c>
      <c r="E98" s="148"/>
      <c r="F98" s="149"/>
      <c r="G98" s="143">
        <v>400</v>
      </c>
      <c r="H98" s="163">
        <f t="shared" si="3"/>
        <v>0</v>
      </c>
    </row>
    <row r="99" spans="2:15" s="145" customFormat="1" ht="20.100000000000001" customHeight="1" x14ac:dyDescent="0.35">
      <c r="B99" s="202"/>
      <c r="C99" s="229" t="s">
        <v>81</v>
      </c>
      <c r="D99" s="147" t="s">
        <v>160</v>
      </c>
      <c r="E99" s="148"/>
      <c r="F99" s="149"/>
      <c r="G99" s="143">
        <v>400</v>
      </c>
      <c r="H99" s="163">
        <f t="shared" si="3"/>
        <v>0</v>
      </c>
    </row>
    <row r="100" spans="2:15" s="145" customFormat="1" ht="20.100000000000001" customHeight="1" x14ac:dyDescent="0.35">
      <c r="B100" s="202"/>
      <c r="C100" s="229" t="s">
        <v>82</v>
      </c>
      <c r="D100" s="147" t="s">
        <v>162</v>
      </c>
      <c r="E100" s="148"/>
      <c r="F100" s="149"/>
      <c r="G100" s="143">
        <v>400</v>
      </c>
      <c r="H100" s="163">
        <f t="shared" si="3"/>
        <v>0</v>
      </c>
    </row>
    <row r="101" spans="2:15" s="145" customFormat="1" ht="20.100000000000001" customHeight="1" x14ac:dyDescent="0.35">
      <c r="B101" s="202"/>
      <c r="C101" s="229" t="s">
        <v>83</v>
      </c>
      <c r="D101" s="147" t="s">
        <v>163</v>
      </c>
      <c r="E101" s="148"/>
      <c r="F101" s="149"/>
      <c r="G101" s="143">
        <v>460</v>
      </c>
      <c r="H101" s="163">
        <f t="shared" si="3"/>
        <v>0</v>
      </c>
    </row>
    <row r="102" spans="2:15" s="145" customFormat="1" ht="20.100000000000001" customHeight="1" x14ac:dyDescent="0.35">
      <c r="B102" s="202"/>
      <c r="C102" s="229" t="s">
        <v>84</v>
      </c>
      <c r="D102" s="147" t="s">
        <v>164</v>
      </c>
      <c r="E102" s="148"/>
      <c r="F102" s="149"/>
      <c r="G102" s="143">
        <v>400</v>
      </c>
      <c r="H102" s="163">
        <f t="shared" si="3"/>
        <v>0</v>
      </c>
      <c r="O102" s="156"/>
    </row>
    <row r="103" spans="2:15" s="145" customFormat="1" ht="20.100000000000001" customHeight="1" x14ac:dyDescent="0.35">
      <c r="B103" s="233"/>
      <c r="C103" s="229" t="s">
        <v>85</v>
      </c>
      <c r="D103" s="147" t="s">
        <v>144</v>
      </c>
      <c r="E103" s="148"/>
      <c r="F103" s="149"/>
      <c r="G103" s="143">
        <v>400</v>
      </c>
      <c r="H103" s="163">
        <f t="shared" si="3"/>
        <v>0</v>
      </c>
    </row>
    <row r="104" spans="2:15" s="145" customFormat="1" ht="20.100000000000001" customHeight="1" x14ac:dyDescent="0.35">
      <c r="B104" s="233"/>
      <c r="C104" s="229" t="s">
        <v>86</v>
      </c>
      <c r="D104" s="147" t="s">
        <v>87</v>
      </c>
      <c r="E104" s="148"/>
      <c r="F104" s="149"/>
      <c r="G104" s="143">
        <v>400</v>
      </c>
      <c r="H104" s="163">
        <f t="shared" si="3"/>
        <v>0</v>
      </c>
    </row>
    <row r="105" spans="2:15" s="145" customFormat="1" ht="20.100000000000001" customHeight="1" x14ac:dyDescent="0.35">
      <c r="B105" s="233"/>
      <c r="C105" s="229" t="s">
        <v>88</v>
      </c>
      <c r="D105" s="147" t="s">
        <v>89</v>
      </c>
      <c r="E105" s="148"/>
      <c r="F105" s="149"/>
      <c r="G105" s="143">
        <v>400</v>
      </c>
      <c r="H105" s="163">
        <f t="shared" si="3"/>
        <v>0</v>
      </c>
    </row>
    <row r="106" spans="2:15" s="145" customFormat="1" ht="20.100000000000001" customHeight="1" x14ac:dyDescent="0.35">
      <c r="B106" s="233"/>
      <c r="C106" s="229" t="s">
        <v>90</v>
      </c>
      <c r="D106" s="147" t="s">
        <v>91</v>
      </c>
      <c r="E106" s="148"/>
      <c r="F106" s="149"/>
      <c r="G106" s="143">
        <v>400</v>
      </c>
      <c r="H106" s="163">
        <f t="shared" si="3"/>
        <v>0</v>
      </c>
    </row>
    <row r="107" spans="2:15" s="145" customFormat="1" ht="20.100000000000001" customHeight="1" x14ac:dyDescent="0.35">
      <c r="B107" s="233"/>
      <c r="C107" s="229" t="s">
        <v>92</v>
      </c>
      <c r="D107" s="150" t="s">
        <v>93</v>
      </c>
      <c r="E107" s="151"/>
      <c r="F107" s="152"/>
      <c r="G107" s="143">
        <v>400</v>
      </c>
      <c r="H107" s="163">
        <f t="shared" si="3"/>
        <v>0</v>
      </c>
    </row>
    <row r="108" spans="2:15" s="145" customFormat="1" ht="20.100000000000001" customHeight="1" x14ac:dyDescent="0.35">
      <c r="B108" s="233"/>
      <c r="C108" s="229" t="s">
        <v>94</v>
      </c>
      <c r="D108" s="147" t="s">
        <v>95</v>
      </c>
      <c r="E108" s="148"/>
      <c r="F108" s="149"/>
      <c r="G108" s="143">
        <v>400</v>
      </c>
      <c r="H108" s="163">
        <f t="shared" si="3"/>
        <v>0</v>
      </c>
    </row>
    <row r="109" spans="2:15" s="145" customFormat="1" ht="20.100000000000001" customHeight="1" x14ac:dyDescent="0.35">
      <c r="B109" s="233"/>
      <c r="C109" s="229" t="s">
        <v>96</v>
      </c>
      <c r="D109" s="147" t="s">
        <v>97</v>
      </c>
      <c r="E109" s="148"/>
      <c r="F109" s="149"/>
      <c r="G109" s="143">
        <v>400</v>
      </c>
      <c r="H109" s="163">
        <f t="shared" si="3"/>
        <v>0</v>
      </c>
    </row>
    <row r="110" spans="2:15" s="145" customFormat="1" ht="20.100000000000001" customHeight="1" x14ac:dyDescent="0.35">
      <c r="B110" s="233"/>
      <c r="C110" s="229" t="s">
        <v>98</v>
      </c>
      <c r="D110" s="147" t="s">
        <v>99</v>
      </c>
      <c r="E110" s="148"/>
      <c r="F110" s="149"/>
      <c r="G110" s="143">
        <v>400</v>
      </c>
      <c r="H110" s="163">
        <f t="shared" si="3"/>
        <v>0</v>
      </c>
    </row>
    <row r="111" spans="2:15" s="145" customFormat="1" ht="20.100000000000001" customHeight="1" x14ac:dyDescent="0.35">
      <c r="B111" s="233"/>
      <c r="C111" s="229" t="s">
        <v>100</v>
      </c>
      <c r="D111" s="147" t="s">
        <v>101</v>
      </c>
      <c r="E111" s="148"/>
      <c r="F111" s="149"/>
      <c r="G111" s="143">
        <v>400</v>
      </c>
      <c r="H111" s="163">
        <f t="shared" si="3"/>
        <v>0</v>
      </c>
    </row>
    <row r="112" spans="2:15" s="145" customFormat="1" ht="20.100000000000001" customHeight="1" x14ac:dyDescent="0.35">
      <c r="B112" s="233"/>
      <c r="C112" s="229" t="s">
        <v>102</v>
      </c>
      <c r="D112" s="147" t="s">
        <v>103</v>
      </c>
      <c r="E112" s="148"/>
      <c r="F112" s="149"/>
      <c r="G112" s="143">
        <v>400</v>
      </c>
      <c r="H112" s="163">
        <f t="shared" si="3"/>
        <v>0</v>
      </c>
    </row>
    <row r="113" spans="1:8" s="145" customFormat="1" ht="20.100000000000001" customHeight="1" x14ac:dyDescent="0.35">
      <c r="B113" s="202"/>
      <c r="C113" s="229" t="s">
        <v>104</v>
      </c>
      <c r="D113" s="147" t="s">
        <v>105</v>
      </c>
      <c r="E113" s="148"/>
      <c r="F113" s="149"/>
      <c r="G113" s="143">
        <v>790</v>
      </c>
      <c r="H113" s="163">
        <f t="shared" si="3"/>
        <v>0</v>
      </c>
    </row>
    <row r="114" spans="1:8" s="145" customFormat="1" ht="20.100000000000001" customHeight="1" x14ac:dyDescent="0.35">
      <c r="B114" s="202"/>
      <c r="C114" s="229" t="s">
        <v>106</v>
      </c>
      <c r="D114" s="147" t="s">
        <v>107</v>
      </c>
      <c r="E114" s="148"/>
      <c r="F114" s="149"/>
      <c r="G114" s="143">
        <v>790</v>
      </c>
      <c r="H114" s="163">
        <f t="shared" si="3"/>
        <v>0</v>
      </c>
    </row>
    <row r="115" spans="1:8" s="145" customFormat="1" ht="20.100000000000001" customHeight="1" x14ac:dyDescent="0.35">
      <c r="B115" s="202"/>
      <c r="C115" s="229" t="s">
        <v>108</v>
      </c>
      <c r="D115" s="147" t="s">
        <v>109</v>
      </c>
      <c r="E115" s="148"/>
      <c r="F115" s="149"/>
      <c r="G115" s="143">
        <v>790</v>
      </c>
      <c r="H115" s="163">
        <f t="shared" si="3"/>
        <v>0</v>
      </c>
    </row>
    <row r="116" spans="1:8" s="145" customFormat="1" ht="20.100000000000001" customHeight="1" x14ac:dyDescent="0.35">
      <c r="B116" s="202"/>
      <c r="C116" s="229" t="s">
        <v>110</v>
      </c>
      <c r="D116" s="147" t="s">
        <v>111</v>
      </c>
      <c r="E116" s="148"/>
      <c r="F116" s="149"/>
      <c r="G116" s="143">
        <v>910</v>
      </c>
      <c r="H116" s="163">
        <f t="shared" si="3"/>
        <v>0</v>
      </c>
    </row>
    <row r="117" spans="1:8" s="145" customFormat="1" ht="20.100000000000001" customHeight="1" x14ac:dyDescent="0.35">
      <c r="B117" s="202"/>
      <c r="C117" s="229" t="s">
        <v>198</v>
      </c>
      <c r="D117" s="147" t="s">
        <v>199</v>
      </c>
      <c r="E117" s="148"/>
      <c r="F117" s="149"/>
      <c r="G117" s="143">
        <v>990</v>
      </c>
      <c r="H117" s="163">
        <f t="shared" si="3"/>
        <v>0</v>
      </c>
    </row>
    <row r="118" spans="1:8" s="28" customFormat="1" ht="20.100000000000001" customHeight="1" x14ac:dyDescent="0.35">
      <c r="B118" s="39"/>
      <c r="C118" s="34"/>
      <c r="D118" s="40" t="s">
        <v>112</v>
      </c>
      <c r="E118" s="42"/>
      <c r="F118" s="42"/>
      <c r="G118" s="251"/>
      <c r="H118" s="41"/>
    </row>
    <row r="119" spans="1:8" s="145" customFormat="1" ht="20.100000000000001" customHeight="1" x14ac:dyDescent="0.35">
      <c r="B119" s="202"/>
      <c r="C119" s="146" t="s">
        <v>115</v>
      </c>
      <c r="D119" s="147" t="s">
        <v>150</v>
      </c>
      <c r="E119" s="148"/>
      <c r="F119" s="149"/>
      <c r="G119" s="143">
        <v>750</v>
      </c>
      <c r="H119" s="163">
        <f>B119*G119</f>
        <v>0</v>
      </c>
    </row>
    <row r="120" spans="1:8" s="145" customFormat="1" ht="20.100000000000001" customHeight="1" x14ac:dyDescent="0.35">
      <c r="B120" s="202"/>
      <c r="C120" s="146" t="s">
        <v>114</v>
      </c>
      <c r="D120" s="147" t="s">
        <v>149</v>
      </c>
      <c r="E120" s="148"/>
      <c r="F120" s="149"/>
      <c r="G120" s="143">
        <v>870</v>
      </c>
      <c r="H120" s="234">
        <f>B120*G120</f>
        <v>0</v>
      </c>
    </row>
    <row r="121" spans="1:8" s="145" customFormat="1" ht="20.100000000000001" customHeight="1" x14ac:dyDescent="0.35">
      <c r="B121" s="202"/>
      <c r="C121" s="146" t="s">
        <v>116</v>
      </c>
      <c r="D121" s="147" t="s">
        <v>151</v>
      </c>
      <c r="E121" s="148"/>
      <c r="F121" s="149"/>
      <c r="G121" s="143">
        <v>750</v>
      </c>
      <c r="H121" s="234">
        <f>B121*G121</f>
        <v>0</v>
      </c>
    </row>
    <row r="122" spans="1:8" s="145" customFormat="1" ht="20.100000000000001" customHeight="1" x14ac:dyDescent="0.35">
      <c r="B122" s="202"/>
      <c r="C122" s="146" t="s">
        <v>113</v>
      </c>
      <c r="D122" s="147" t="s">
        <v>152</v>
      </c>
      <c r="E122" s="148"/>
      <c r="F122" s="149"/>
      <c r="G122" s="157">
        <v>1500</v>
      </c>
      <c r="H122" s="235">
        <f>B122*G122</f>
        <v>0</v>
      </c>
    </row>
    <row r="123" spans="1:8" s="28" customFormat="1" ht="20.100000000000001" customHeight="1" x14ac:dyDescent="0.35">
      <c r="B123" s="43"/>
      <c r="C123" s="34"/>
      <c r="D123" s="44" t="s">
        <v>197</v>
      </c>
      <c r="E123" s="249"/>
      <c r="F123" s="249"/>
      <c r="G123" s="250"/>
      <c r="H123" s="41"/>
    </row>
    <row r="124" spans="1:8" s="145" customFormat="1" ht="18" x14ac:dyDescent="0.35">
      <c r="B124" s="223"/>
      <c r="C124" s="224" t="s">
        <v>188</v>
      </c>
      <c r="D124" s="236" t="s">
        <v>189</v>
      </c>
      <c r="E124" s="237"/>
      <c r="F124" s="238"/>
      <c r="G124" s="157">
        <v>2350</v>
      </c>
      <c r="H124" s="235">
        <f t="shared" ref="H124:H129" si="4">B124*G124</f>
        <v>0</v>
      </c>
    </row>
    <row r="125" spans="1:8" s="145" customFormat="1" ht="20.100000000000001" customHeight="1" x14ac:dyDescent="0.35">
      <c r="B125" s="223"/>
      <c r="C125" s="224" t="s">
        <v>235</v>
      </c>
      <c r="D125" s="236" t="s">
        <v>190</v>
      </c>
      <c r="E125" s="237"/>
      <c r="F125" s="239"/>
      <c r="G125" s="157">
        <v>2050</v>
      </c>
      <c r="H125" s="235">
        <f t="shared" si="4"/>
        <v>0</v>
      </c>
    </row>
    <row r="126" spans="1:8" s="145" customFormat="1" ht="20.100000000000001" customHeight="1" x14ac:dyDescent="0.35">
      <c r="B126" s="223"/>
      <c r="C126" s="224" t="s">
        <v>191</v>
      </c>
      <c r="D126" s="147" t="s">
        <v>192</v>
      </c>
      <c r="E126" s="148"/>
      <c r="F126" s="149"/>
      <c r="G126" s="157">
        <v>2050</v>
      </c>
      <c r="H126" s="235">
        <f t="shared" si="4"/>
        <v>0</v>
      </c>
    </row>
    <row r="127" spans="1:8" s="145" customFormat="1" ht="20.100000000000001" customHeight="1" x14ac:dyDescent="0.35">
      <c r="B127" s="223"/>
      <c r="C127" s="224" t="s">
        <v>236</v>
      </c>
      <c r="D127" s="156" t="s">
        <v>237</v>
      </c>
      <c r="E127" s="237"/>
      <c r="F127" s="239"/>
      <c r="G127" s="157">
        <v>2050</v>
      </c>
      <c r="H127" s="235">
        <f t="shared" si="4"/>
        <v>0</v>
      </c>
    </row>
    <row r="128" spans="1:8" s="240" customFormat="1" ht="18" x14ac:dyDescent="0.35">
      <c r="A128" s="145"/>
      <c r="B128" s="223"/>
      <c r="C128" s="224" t="s">
        <v>193</v>
      </c>
      <c r="D128" s="236" t="s">
        <v>194</v>
      </c>
      <c r="E128" s="237"/>
      <c r="F128" s="239"/>
      <c r="G128" s="157">
        <v>2240</v>
      </c>
      <c r="H128" s="235">
        <f t="shared" si="4"/>
        <v>0</v>
      </c>
    </row>
    <row r="129" spans="1:8" s="145" customFormat="1" ht="22.05" customHeight="1" x14ac:dyDescent="0.35">
      <c r="A129" s="240"/>
      <c r="B129" s="223"/>
      <c r="C129" s="224" t="s">
        <v>195</v>
      </c>
      <c r="D129" s="236" t="s">
        <v>196</v>
      </c>
      <c r="E129" s="237"/>
      <c r="F129" s="239"/>
      <c r="G129" s="157">
        <v>2040</v>
      </c>
      <c r="H129" s="235">
        <f t="shared" si="4"/>
        <v>0</v>
      </c>
    </row>
    <row r="130" spans="1:8" s="28" customFormat="1" ht="22.05" customHeight="1" x14ac:dyDescent="0.35">
      <c r="B130" s="31" t="s">
        <v>6</v>
      </c>
      <c r="C130" s="32" t="s">
        <v>9</v>
      </c>
      <c r="D130" s="67" t="s">
        <v>117</v>
      </c>
      <c r="E130" s="68"/>
      <c r="F130" s="69"/>
      <c r="G130" s="32" t="s">
        <v>7</v>
      </c>
      <c r="H130" s="38" t="s">
        <v>13</v>
      </c>
    </row>
    <row r="131" spans="1:8" s="145" customFormat="1" ht="20.100000000000001" customHeight="1" x14ac:dyDescent="0.35">
      <c r="B131" s="241"/>
      <c r="C131" s="146" t="s">
        <v>118</v>
      </c>
      <c r="D131" s="147" t="s">
        <v>165</v>
      </c>
      <c r="E131" s="148"/>
      <c r="F131" s="149"/>
      <c r="G131" s="143">
        <v>440</v>
      </c>
      <c r="H131" s="163">
        <f t="shared" ref="H131:H139" si="5">B131*G131</f>
        <v>0</v>
      </c>
    </row>
    <row r="132" spans="1:8" s="145" customFormat="1" ht="20.100000000000001" customHeight="1" x14ac:dyDescent="0.35">
      <c r="B132" s="241"/>
      <c r="C132" s="146" t="s">
        <v>119</v>
      </c>
      <c r="D132" s="147" t="s">
        <v>166</v>
      </c>
      <c r="E132" s="148"/>
      <c r="F132" s="149"/>
      <c r="G132" s="143">
        <v>500</v>
      </c>
      <c r="H132" s="163">
        <f t="shared" si="5"/>
        <v>0</v>
      </c>
    </row>
    <row r="133" spans="1:8" s="145" customFormat="1" ht="19.8" customHeight="1" x14ac:dyDescent="0.35">
      <c r="B133" s="241"/>
      <c r="C133" s="146" t="s">
        <v>120</v>
      </c>
      <c r="D133" s="147" t="s">
        <v>167</v>
      </c>
      <c r="E133" s="148"/>
      <c r="F133" s="149"/>
      <c r="G133" s="143">
        <v>500</v>
      </c>
      <c r="H133" s="163">
        <f t="shared" si="5"/>
        <v>0</v>
      </c>
    </row>
    <row r="134" spans="1:8" s="145" customFormat="1" ht="20.55" customHeight="1" x14ac:dyDescent="0.35">
      <c r="B134" s="202"/>
      <c r="C134" s="203" t="s">
        <v>172</v>
      </c>
      <c r="D134" s="164" t="s">
        <v>185</v>
      </c>
      <c r="E134" s="165"/>
      <c r="F134" s="166"/>
      <c r="G134" s="181">
        <v>420</v>
      </c>
      <c r="H134" s="163">
        <f t="shared" si="5"/>
        <v>0</v>
      </c>
    </row>
    <row r="135" spans="1:8" s="145" customFormat="1" ht="20.55" customHeight="1" x14ac:dyDescent="0.35">
      <c r="B135" s="202"/>
      <c r="C135" s="203" t="s">
        <v>171</v>
      </c>
      <c r="D135" s="164" t="s">
        <v>243</v>
      </c>
      <c r="E135" s="165"/>
      <c r="F135" s="166"/>
      <c r="G135" s="181">
        <v>400</v>
      </c>
      <c r="H135" s="163">
        <f t="shared" si="5"/>
        <v>0</v>
      </c>
    </row>
    <row r="136" spans="1:8" s="145" customFormat="1" ht="20.100000000000001" customHeight="1" x14ac:dyDescent="0.35">
      <c r="B136" s="202"/>
      <c r="C136" s="203" t="s">
        <v>186</v>
      </c>
      <c r="D136" s="164" t="s">
        <v>244</v>
      </c>
      <c r="E136" s="165"/>
      <c r="F136" s="166"/>
      <c r="G136" s="181">
        <v>400</v>
      </c>
      <c r="H136" s="163">
        <f t="shared" si="5"/>
        <v>0</v>
      </c>
    </row>
    <row r="137" spans="1:8" s="145" customFormat="1" ht="20.100000000000001" customHeight="1" x14ac:dyDescent="0.35">
      <c r="B137" s="241"/>
      <c r="C137" s="146" t="s">
        <v>121</v>
      </c>
      <c r="D137" s="147" t="s">
        <v>168</v>
      </c>
      <c r="E137" s="148"/>
      <c r="F137" s="149"/>
      <c r="G137" s="143">
        <v>750</v>
      </c>
      <c r="H137" s="163">
        <f t="shared" si="5"/>
        <v>0</v>
      </c>
    </row>
    <row r="138" spans="1:8" s="145" customFormat="1" ht="20.100000000000001" customHeight="1" x14ac:dyDescent="0.35">
      <c r="B138" s="241"/>
      <c r="C138" s="146" t="s">
        <v>122</v>
      </c>
      <c r="D138" s="242" t="s">
        <v>169</v>
      </c>
      <c r="E138" s="242"/>
      <c r="F138" s="242"/>
      <c r="G138" s="143">
        <v>750</v>
      </c>
      <c r="H138" s="163">
        <f t="shared" si="5"/>
        <v>0</v>
      </c>
    </row>
    <row r="139" spans="1:8" s="240" customFormat="1" ht="18.600000000000001" thickBot="1" x14ac:dyDescent="0.4">
      <c r="A139" s="145"/>
      <c r="B139" s="243">
        <v>1</v>
      </c>
      <c r="C139" s="244" t="s">
        <v>203</v>
      </c>
      <c r="D139" s="245" t="s">
        <v>170</v>
      </c>
      <c r="E139" s="246"/>
      <c r="F139" s="247"/>
      <c r="G139" s="193">
        <v>750</v>
      </c>
      <c r="H139" s="211">
        <f t="shared" si="5"/>
        <v>750</v>
      </c>
    </row>
    <row r="140" spans="1:8" s="240" customFormat="1" ht="20.399999999999999" customHeight="1" x14ac:dyDescent="0.35">
      <c r="H140" s="59" t="s">
        <v>234</v>
      </c>
    </row>
  </sheetData>
  <sheetProtection algorithmName="SHA-512" hashValue="ywq809qeotvUG2Hry2XBru6hpQztEJ3BxH69vkJ9qmx/hmwYFg5uC2eMJpQDSr58qLPP2gmOY+n1u0Ay0UJlrw==" saltValue="xnbtj2VMGwaM1cDzzLAe0Q==" spinCount="100000" sheet="1" formatCells="0"/>
  <mergeCells count="129">
    <mergeCell ref="B22:H22"/>
    <mergeCell ref="D45:F45"/>
    <mergeCell ref="D126:F126"/>
    <mergeCell ref="D53:F53"/>
    <mergeCell ref="D29:F29"/>
    <mergeCell ref="D34:F34"/>
    <mergeCell ref="D32:F32"/>
    <mergeCell ref="D30:F30"/>
    <mergeCell ref="D31:F31"/>
    <mergeCell ref="D33:F33"/>
    <mergeCell ref="D46:F46"/>
    <mergeCell ref="D47:F47"/>
    <mergeCell ref="D48:F48"/>
    <mergeCell ref="D43:F43"/>
    <mergeCell ref="D80:F80"/>
    <mergeCell ref="B24:F24"/>
    <mergeCell ref="B25:F25"/>
    <mergeCell ref="D27:F27"/>
    <mergeCell ref="D28:F28"/>
    <mergeCell ref="D105:F105"/>
    <mergeCell ref="D99:F99"/>
    <mergeCell ref="D71:F71"/>
    <mergeCell ref="D89:F89"/>
    <mergeCell ref="D35:F35"/>
    <mergeCell ref="B1:H4"/>
    <mergeCell ref="B11:H11"/>
    <mergeCell ref="B9:D9"/>
    <mergeCell ref="B14:H14"/>
    <mergeCell ref="B18:H18"/>
    <mergeCell ref="B10:H10"/>
    <mergeCell ref="G9:H9"/>
    <mergeCell ref="G6:H6"/>
    <mergeCell ref="E17:H17"/>
    <mergeCell ref="B17:D17"/>
    <mergeCell ref="E15:H15"/>
    <mergeCell ref="B15:D15"/>
    <mergeCell ref="B13:D13"/>
    <mergeCell ref="G13:H13"/>
    <mergeCell ref="B16:D16"/>
    <mergeCell ref="B12:D12"/>
    <mergeCell ref="E12:H12"/>
    <mergeCell ref="B19:H19"/>
    <mergeCell ref="B20:H20"/>
    <mergeCell ref="D68:F68"/>
    <mergeCell ref="D69:F69"/>
    <mergeCell ref="D54:F54"/>
    <mergeCell ref="D55:F55"/>
    <mergeCell ref="D56:F56"/>
    <mergeCell ref="D57:F57"/>
    <mergeCell ref="D59:F59"/>
    <mergeCell ref="D60:F60"/>
    <mergeCell ref="D67:F67"/>
    <mergeCell ref="D61:F61"/>
    <mergeCell ref="D62:F62"/>
    <mergeCell ref="D63:F63"/>
    <mergeCell ref="D64:F64"/>
    <mergeCell ref="D65:F65"/>
    <mergeCell ref="D66:F66"/>
    <mergeCell ref="G24:H24"/>
    <mergeCell ref="G25:H25"/>
    <mergeCell ref="B26:G26"/>
    <mergeCell ref="B23:H23"/>
    <mergeCell ref="B21:H21"/>
    <mergeCell ref="D42:F42"/>
    <mergeCell ref="D36:F36"/>
    <mergeCell ref="D37:F37"/>
    <mergeCell ref="D38:F38"/>
    <mergeCell ref="D39:F39"/>
    <mergeCell ref="D85:F85"/>
    <mergeCell ref="D76:F76"/>
    <mergeCell ref="D77:F77"/>
    <mergeCell ref="D78:F78"/>
    <mergeCell ref="D79:F79"/>
    <mergeCell ref="D75:F75"/>
    <mergeCell ref="D44:F44"/>
    <mergeCell ref="D49:F49"/>
    <mergeCell ref="D50:F50"/>
    <mergeCell ref="D51:F51"/>
    <mergeCell ref="D52:F52"/>
    <mergeCell ref="D58:F58"/>
    <mergeCell ref="D87:F87"/>
    <mergeCell ref="D115:F115"/>
    <mergeCell ref="D40:F40"/>
    <mergeCell ref="D108:F108"/>
    <mergeCell ref="D109:F109"/>
    <mergeCell ref="D70:F70"/>
    <mergeCell ref="D92:F92"/>
    <mergeCell ref="D93:F93"/>
    <mergeCell ref="D94:F94"/>
    <mergeCell ref="D95:F95"/>
    <mergeCell ref="D96:F96"/>
    <mergeCell ref="D106:F106"/>
    <mergeCell ref="D90:F90"/>
    <mergeCell ref="D91:F91"/>
    <mergeCell ref="D81:F81"/>
    <mergeCell ref="D82:F82"/>
    <mergeCell ref="D83:F83"/>
    <mergeCell ref="D84:F84"/>
    <mergeCell ref="D86:F86"/>
    <mergeCell ref="D97:F97"/>
    <mergeCell ref="D98:F98"/>
    <mergeCell ref="D100:F100"/>
    <mergeCell ref="D101:F101"/>
    <mergeCell ref="D102:F102"/>
    <mergeCell ref="D139:F139"/>
    <mergeCell ref="D131:F131"/>
    <mergeCell ref="D132:F132"/>
    <mergeCell ref="D133:F133"/>
    <mergeCell ref="D137:F137"/>
    <mergeCell ref="D116:F116"/>
    <mergeCell ref="D119:F119"/>
    <mergeCell ref="D120:F120"/>
    <mergeCell ref="D121:F121"/>
    <mergeCell ref="D122:F122"/>
    <mergeCell ref="D130:F130"/>
    <mergeCell ref="D135:F135"/>
    <mergeCell ref="D134:F134"/>
    <mergeCell ref="D114:F114"/>
    <mergeCell ref="D103:F103"/>
    <mergeCell ref="D107:F107"/>
    <mergeCell ref="D104:F104"/>
    <mergeCell ref="D117:F117"/>
    <mergeCell ref="D136:F136"/>
    <mergeCell ref="D110:F110"/>
    <mergeCell ref="D88:F88"/>
    <mergeCell ref="D138:F138"/>
    <mergeCell ref="D111:F111"/>
    <mergeCell ref="D112:F112"/>
    <mergeCell ref="D113:F113"/>
  </mergeCells>
  <hyperlinks>
    <hyperlink ref="B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D6" r:id="rId3" display="mailto:supplies@goengineer.com" xr:uid="{00000000-0004-0000-0000-000003000000}"/>
    <hyperlink ref="G6" r:id="rId4" display="https://store.goengineer.com " xr:uid="{4ACB99FF-979F-4366-99BB-0B8A93E98D47}"/>
    <hyperlink ref="G6:H6" r:id="rId5" display="GoEngineer Online Store" xr:uid="{ABF87CB3-3DBF-4A39-8103-42826D59C6D0}"/>
    <hyperlink ref="G24" r:id="rId6" xr:uid="{4C572E99-D347-41B6-A6F3-B08ACD0A9113}"/>
    <hyperlink ref="G25" r:id="rId7" display="mailto:supplies@goengineer.com" xr:uid="{2329AF8D-D370-42A9-A06A-8B2F46BEC149}"/>
  </hyperlinks>
  <pageMargins left="0.17" right="0" top="0.2" bottom="0.1" header="0.3" footer="0.3"/>
  <pageSetup scale="4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15" ma:contentTypeDescription="Create a new document." ma:contentTypeScope="" ma:versionID="380f2ff4a9625ce1942800ed7eb82d60">
  <xsd:schema xmlns:xsd="http://www.w3.org/2001/XMLSchema" xmlns:xs="http://www.w3.org/2001/XMLSchema" xmlns:p="http://schemas.microsoft.com/office/2006/metadata/properties" xmlns:ns2="996d4317-7547-4810-b9bd-ebcf36585a6f" xmlns:ns3="4f0fc499-a14e-4e95-af2e-f48dca0fc01b" targetNamespace="http://schemas.microsoft.com/office/2006/metadata/properties" ma:root="true" ma:fieldsID="eaad5401474b5857c1dd14d6657e2aed" ns2:_="" ns3:_=""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</documentManagement>
</p:properties>
</file>

<file path=customXml/itemProps1.xml><?xml version="1.0" encoding="utf-8"?>
<ds:datastoreItem xmlns:ds="http://schemas.openxmlformats.org/officeDocument/2006/customXml" ds:itemID="{E7525157-1AF7-4E6D-BA5D-D23F0F9A1290}"/>
</file>

<file path=customXml/itemProps2.xml><?xml version="1.0" encoding="utf-8"?>
<ds:datastoreItem xmlns:ds="http://schemas.openxmlformats.org/officeDocument/2006/customXml" ds:itemID="{1D6F6745-92D5-4153-97E9-19EFA407EFAA}"/>
</file>

<file path=customXml/itemProps3.xml><?xml version="1.0" encoding="utf-8"?>
<ds:datastoreItem xmlns:ds="http://schemas.openxmlformats.org/officeDocument/2006/customXml" ds:itemID="{52D8B686-F9B0-4AE8-9497-DEBA1EB47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SSquires</cp:lastModifiedBy>
  <cp:lastPrinted>2022-01-06T18:28:39Z</cp:lastPrinted>
  <dcterms:created xsi:type="dcterms:W3CDTF">2015-10-02T20:30:18Z</dcterms:created>
  <dcterms:modified xsi:type="dcterms:W3CDTF">2022-01-06T18:30:51Z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