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 Evans\Desktop\consumables effective 0401\"/>
    </mc:Choice>
  </mc:AlternateContent>
  <xr:revisionPtr revIDLastSave="0" documentId="13_ncr:1_{4EFA6375-187C-4B41-A46F-EC8A6A585EEF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1" l="1"/>
  <c r="H56" i="1"/>
  <c r="H58" i="1" l="1"/>
  <c r="H59" i="1"/>
  <c r="H50" i="1"/>
  <c r="H53" i="1"/>
  <c r="H45" i="1"/>
  <c r="H121" i="1" l="1"/>
  <c r="H46" i="1" l="1"/>
  <c r="H148" i="1" l="1"/>
  <c r="H122" i="1"/>
  <c r="H86" i="1" l="1"/>
  <c r="H125" i="1" l="1"/>
  <c r="H101" i="1" l="1"/>
  <c r="H102" i="1"/>
  <c r="H119" i="1"/>
  <c r="H48" i="1" l="1"/>
  <c r="H100" i="1"/>
  <c r="H144" i="1" l="1"/>
  <c r="H118" i="1" l="1"/>
  <c r="H120" i="1" l="1"/>
  <c r="H51" i="1" l="1"/>
  <c r="H149" i="1" l="1"/>
  <c r="H145" i="1"/>
  <c r="H140" i="1"/>
  <c r="H138" i="1"/>
  <c r="H137" i="1"/>
  <c r="H136" i="1"/>
  <c r="H135" i="1"/>
  <c r="H153" i="1"/>
  <c r="H152" i="1"/>
  <c r="H32" i="1" l="1"/>
  <c r="H150" i="1" l="1"/>
  <c r="H36" i="1"/>
  <c r="H35" i="1"/>
  <c r="H128" i="1"/>
  <c r="H115" i="1"/>
  <c r="H114" i="1"/>
  <c r="H90" i="1"/>
  <c r="H88" i="1"/>
  <c r="H87" i="1"/>
  <c r="H47" i="1"/>
  <c r="H43" i="1"/>
  <c r="H74" i="1"/>
  <c r="H37" i="1" l="1"/>
  <c r="H38" i="1"/>
  <c r="H34" i="1"/>
  <c r="H33" i="1"/>
  <c r="H31" i="1"/>
  <c r="H30" i="1"/>
  <c r="H71" i="1"/>
  <c r="H147" i="1" l="1"/>
  <c r="H146" i="1"/>
  <c r="H143" i="1"/>
  <c r="H142" i="1"/>
  <c r="H141" i="1"/>
  <c r="H133" i="1"/>
  <c r="H132" i="1"/>
  <c r="H131" i="1"/>
  <c r="H130" i="1"/>
  <c r="H127" i="1"/>
  <c r="H126" i="1"/>
  <c r="H124" i="1"/>
  <c r="H123" i="1"/>
  <c r="H117" i="1"/>
  <c r="H116" i="1"/>
  <c r="H113" i="1"/>
  <c r="H112" i="1"/>
  <c r="H111" i="1"/>
  <c r="H110" i="1"/>
  <c r="H109" i="1"/>
  <c r="H108" i="1"/>
  <c r="H107" i="1"/>
  <c r="H106" i="1"/>
  <c r="H105" i="1"/>
  <c r="H104" i="1"/>
  <c r="H103" i="1"/>
  <c r="H99" i="1"/>
  <c r="H98" i="1"/>
  <c r="H97" i="1"/>
  <c r="H96" i="1"/>
  <c r="H95" i="1"/>
  <c r="H94" i="1"/>
  <c r="H93" i="1"/>
  <c r="H92" i="1"/>
  <c r="H83" i="1"/>
  <c r="H84" i="1"/>
  <c r="H85" i="1"/>
  <c r="H89" i="1"/>
  <c r="H54" i="1"/>
  <c r="H52" i="1"/>
  <c r="H49" i="1"/>
  <c r="H44" i="1"/>
  <c r="H42" i="1"/>
  <c r="H41" i="1"/>
  <c r="H73" i="1"/>
  <c r="H72" i="1"/>
  <c r="H70" i="1"/>
  <c r="H68" i="1"/>
  <c r="H67" i="1"/>
  <c r="H66" i="1"/>
  <c r="H62" i="1"/>
  <c r="H63" i="1"/>
  <c r="H64" i="1"/>
  <c r="H61" i="1"/>
  <c r="H27" i="1" l="1"/>
</calcChain>
</file>

<file path=xl/sharedStrings.xml><?xml version="1.0" encoding="utf-8"?>
<sst xmlns="http://schemas.openxmlformats.org/spreadsheetml/2006/main" count="270" uniqueCount="257">
  <si>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</si>
  <si>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</si>
  <si>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</si>
  <si>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</si>
  <si>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</si>
  <si>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</si>
  <si>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</si>
  <si>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</si>
  <si>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</si>
  <si>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</si>
  <si>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</si>
  <si>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Stratasys Safety Data</t>
  </si>
  <si>
    <t>Sub Totals</t>
  </si>
  <si>
    <t>511-10801</t>
  </si>
  <si>
    <t>511-10101</t>
  </si>
  <si>
    <t>511-10201</t>
  </si>
  <si>
    <t>511-10601</t>
  </si>
  <si>
    <t>SR-100/SR-110</t>
  </si>
  <si>
    <t>511-11801</t>
  </si>
  <si>
    <t>511-11101</t>
  </si>
  <si>
    <t>511-11201</t>
  </si>
  <si>
    <t>Breakaway Support</t>
  </si>
  <si>
    <t>511-10800</t>
  </si>
  <si>
    <t>511-12001</t>
  </si>
  <si>
    <t>511-10400</t>
  </si>
  <si>
    <t>511-10600</t>
  </si>
  <si>
    <t>511-10701</t>
  </si>
  <si>
    <t>511-10401</t>
  </si>
  <si>
    <t>511-10301</t>
  </si>
  <si>
    <t>511-10501</t>
  </si>
  <si>
    <t>511-10900</t>
  </si>
  <si>
    <t>511-10100</t>
  </si>
  <si>
    <t>511-00500</t>
  </si>
  <si>
    <t>511-00200</t>
  </si>
  <si>
    <t>Tip Brush and Wiper Assy (qty 4)</t>
  </si>
  <si>
    <t>Ecoworks Cleaning Agent (case of 24)</t>
  </si>
  <si>
    <t>325-00100</t>
  </si>
  <si>
    <t>511-00700</t>
  </si>
  <si>
    <t>Purge Ledge, Fortus 380mc/450mc (Qty 4)</t>
  </si>
  <si>
    <t>Kapton Catcher, Fortus 360/380/400/450/900mc (Qty 4)</t>
  </si>
  <si>
    <t>310-05000</t>
  </si>
  <si>
    <t>Envelope Bulb, Fortus 380mc/450mc (Qty 2)</t>
  </si>
  <si>
    <t>WaterWorks Soluble Concentrate (12 bottles) * must be shipped via ground transport</t>
  </si>
  <si>
    <t>355-02110</t>
  </si>
  <si>
    <t>ABS-M30 (Natural) Filament Canister, Fortus Plus, 92 in^3 (1510 cc)</t>
  </si>
  <si>
    <t>355-02111</t>
  </si>
  <si>
    <t>ABS-M30 (White) Filament Canister, Fortus Plus, 92 in^3 (1510 cc)</t>
  </si>
  <si>
    <t>355-02112</t>
  </si>
  <si>
    <t>ABS-M30 (Black) Filament Canister, Fortus Plus, 92 in^3 (1510 cc)</t>
  </si>
  <si>
    <t>355-02113</t>
  </si>
  <si>
    <t>ABS-M30 (Gray) Filament Canister, Fortus Plus, 92 in^3 (1510 cc)</t>
  </si>
  <si>
    <t>355-02114</t>
  </si>
  <si>
    <t>ABS-M30 (Red) Filament Canister, Fortus Plus, 92 in^3 (1510 cc)</t>
  </si>
  <si>
    <t>355-02115</t>
  </si>
  <si>
    <t>ABS-M30 (Blue) Filament Canister, Fortus Plus, 92 in^3 (1510 cc)</t>
  </si>
  <si>
    <t>355-02120</t>
  </si>
  <si>
    <t>ABS-M30i (Natural) Filament Canister, Fortus Plus, 92 in^3 (1510 cc)</t>
  </si>
  <si>
    <t>355-02130</t>
  </si>
  <si>
    <t>ABS-ESD7 (Black) Filament Canister, Fortus Plus, 92 in^3 (1510 cc)</t>
  </si>
  <si>
    <t>355-02140</t>
  </si>
  <si>
    <t>ASA (Natural) Filament Canister, Fortus Plus, 92 in^3 (1510 cc)</t>
  </si>
  <si>
    <t>355-02142</t>
  </si>
  <si>
    <t>ASA (Black) Filament Canister, Fortus Plus, 92 in^3 (1510 cc)</t>
  </si>
  <si>
    <t>355-02141</t>
  </si>
  <si>
    <t>ASA (White) Filament Canister, Fortus Plus, 92 in^3 (1510 cc)</t>
  </si>
  <si>
    <t>355-02143</t>
  </si>
  <si>
    <t>ASA (Dark Gray) Filament Canister, Fortus Plus, 92 in^3 (1510 cc)</t>
  </si>
  <si>
    <t>355-02144</t>
  </si>
  <si>
    <t>ASA (Red) Filament Canister, Fortus Plus, 92 in^3 (1510 cc)</t>
  </si>
  <si>
    <t>355-02145</t>
  </si>
  <si>
    <t>ASA (Blue) Filament Canister, Fortus Plus, 92 in^3 (1510 cc)</t>
  </si>
  <si>
    <t>355-02146</t>
  </si>
  <si>
    <t>ASA (Light Gray) Filament Canister, Fortus Plus, 92 in^3 (1510 cc)</t>
  </si>
  <si>
    <t>355-02147</t>
  </si>
  <si>
    <t>ASA (Green) Filament Canister, Fortus Plus, 92 in^3 (1510 cc)</t>
  </si>
  <si>
    <t>355-02148</t>
  </si>
  <si>
    <t>ASA (Orange) Filament Canister, Fortus Plus, 92 in^3 (1510 cc)</t>
  </si>
  <si>
    <t>355-02149</t>
  </si>
  <si>
    <t>ASA (Yellow) Filament Canister, Fortus Plus, 92 in^3 (1510 cc)</t>
  </si>
  <si>
    <t>355-02210</t>
  </si>
  <si>
    <t>PC (White) Filament Canister, Fortus Plus, 92 in^3 (1510 cc)</t>
  </si>
  <si>
    <t>355-02220</t>
  </si>
  <si>
    <t>PC-ISO (White) Filament Canister, Fortus Plus, 92 in^3 (1510 cc)</t>
  </si>
  <si>
    <t>355-02221</t>
  </si>
  <si>
    <t>PC-ISO (Translucent) Filament Canister, Fortus Plus, 92 in^3 (1510 cc)</t>
  </si>
  <si>
    <t>355-02230</t>
  </si>
  <si>
    <t>355-02310</t>
  </si>
  <si>
    <t>Ultem 9085 (Natural) Filament Canister, Fortus Plus, 92 in^3 (1510 cc)</t>
  </si>
  <si>
    <t>355-02311</t>
  </si>
  <si>
    <t>Ultem 9085 (Black) Filament Canister, Fortus Plus, 92 in^3 (1510 cc)</t>
  </si>
  <si>
    <t>355-02320</t>
  </si>
  <si>
    <t>355-02330</t>
  </si>
  <si>
    <t>ULTEM 1010 (Natural) Filament Canister, Fortus Plus, 92 in^3 (1510 cc)</t>
  </si>
  <si>
    <t>Xtend 184in^3 (3020cc)</t>
  </si>
  <si>
    <t>355-08110</t>
  </si>
  <si>
    <t>ABS-M30 (Natural) Filament Canister, Fortus Plus, 184 in^3 (3020 cc)</t>
  </si>
  <si>
    <t>355-08112</t>
  </si>
  <si>
    <t>ABS-M30 (Black) Filament Canister, Fortus Plus, 184 in^3 (3020 cc)</t>
  </si>
  <si>
    <t>355-08210</t>
  </si>
  <si>
    <t>PC (White) Filament Canister, Fortus Plus, 184 in^3 (3020 cc)</t>
  </si>
  <si>
    <t>355-08310</t>
  </si>
  <si>
    <t>Ultem 9085 (Natural) Filament Canister, Fortus Plus, 184 in^3 (3020 cc)</t>
  </si>
  <si>
    <t>355-00100</t>
  </si>
  <si>
    <t>355-00700</t>
  </si>
  <si>
    <t>355-03110</t>
  </si>
  <si>
    <t>355-03120</t>
  </si>
  <si>
    <t>355-03130</t>
  </si>
  <si>
    <t>355-03210</t>
  </si>
  <si>
    <t>355-03220</t>
  </si>
  <si>
    <t>355-03240</t>
  </si>
  <si>
    <t>ULTEM 1010 Support Filament Canister, Fortus Plus, 92 in^3 (1510 cc)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</si>
  <si>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</si>
  <si>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</si>
  <si>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</si>
  <si>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</si>
  <si>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</si>
  <si>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</si>
  <si>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Order Total*</t>
  </si>
  <si>
    <t>FORTUS PLUS 380/450/900 SYSTEMS ORDER FORM</t>
  </si>
  <si>
    <t>T12 Tip (qty 1)</t>
  </si>
  <si>
    <t>T10 Tip (qty 1)</t>
  </si>
  <si>
    <t>T16 Tip (qty 1)</t>
  </si>
  <si>
    <t>T20 Tip (qty 1)</t>
  </si>
  <si>
    <t>T12 SR-30 Tip (qty 1)</t>
  </si>
  <si>
    <t>T12 SR-100/SR-110 Tip (qty 1)</t>
  </si>
  <si>
    <t>511-10850</t>
  </si>
  <si>
    <t>511-12000</t>
  </si>
  <si>
    <t>511-10710</t>
  </si>
  <si>
    <t>511-00701</t>
  </si>
  <si>
    <t>Fortus Plus 380/450/900 MISC</t>
  </si>
  <si>
    <t xml:space="preserve"> Fortus Plus 380/450/ 900 Foundations </t>
  </si>
  <si>
    <t>325-00300</t>
  </si>
  <si>
    <t>355-02260</t>
  </si>
  <si>
    <t>PC-ABS (Black) Filament Canister, Fortus Plus</t>
  </si>
  <si>
    <t>355-03150</t>
  </si>
  <si>
    <t>ST130 Filament Canister, Fortus Plus, 92 in^3 (1510 cc)</t>
  </si>
  <si>
    <t>355-02340</t>
  </si>
  <si>
    <t>PPSF Filament Canister, Fortus Plus (only for 400 and 900mc Plus sytems, not 450mc)</t>
  </si>
  <si>
    <t>300-01200</t>
  </si>
  <si>
    <t>Tri-Gel Lube</t>
  </si>
  <si>
    <t>511-00300</t>
  </si>
  <si>
    <t>Tip Wipe Flicker, Metal or Metal w/ silicone (qty 8)</t>
  </si>
  <si>
    <t>Xtend 500 in^3 (8195 cc)</t>
  </si>
  <si>
    <t>360-50210</t>
  </si>
  <si>
    <t>Xtend 500 PC Filament, Fortus Plus, 500 in^3 (8195 cc)</t>
  </si>
  <si>
    <t>360-50110</t>
  </si>
  <si>
    <t>Xtend 500 ABS-M30 (Ivory) Filament, Fortus Plus, 500 in^3 (8195 cc)</t>
  </si>
  <si>
    <t>360-50211</t>
  </si>
  <si>
    <t>Xtend 500 ABS-M30 (Black) Filament, Fortus Plus, 500 in^3 (8195 cc)</t>
  </si>
  <si>
    <t>360-50240</t>
  </si>
  <si>
    <t>Xtend 500 ASA (Natural) Filament, Fortus Plus, 500 in^3 (8195 cc)</t>
  </si>
  <si>
    <t>355-03140</t>
  </si>
  <si>
    <t>SR-20 Support Filament Canister, Fortus Plus (only for 400/900mc Plus sytems)</t>
  </si>
  <si>
    <t>SUPPORT MATERIAL [92 in^3 (1510 cc)]</t>
  </si>
  <si>
    <t>355-03300</t>
  </si>
  <si>
    <t>SR130_S Soluble Release Support Canister, Fortus Plus, 92 in^3 (1510 cc)</t>
  </si>
  <si>
    <t>SR30 Soluble Release Support Canister, Fortus Plus, 92 in^3 (1510 cc)</t>
  </si>
  <si>
    <t>SR100 Soluble Release Support Canister, Fortus Plus, 92 in^3 (1510 cc)</t>
  </si>
  <si>
    <t>SR 110 Soluble Release Support Canister, Fortus Plus, 92 in^3 (1510 cc)</t>
  </si>
  <si>
    <t>PC BASS Support Canister, Fortus Plus, 92 in^3 (1510 cc)</t>
  </si>
  <si>
    <t>ULTEM 9085 Support Canister, Fortus Plus, 92 in^3 (1510 cc)</t>
  </si>
  <si>
    <t>355-03250</t>
  </si>
  <si>
    <t>PPSF Support Filament Canister, Fortus Plus (only 400 and 900mc Plus sytems, not 450mc)</t>
  </si>
  <si>
    <t>360-53210</t>
  </si>
  <si>
    <t>Xtend 500 PC BASS Support, Fortus Plus 500 in^3 (8195 cc)</t>
  </si>
  <si>
    <t>360-53110</t>
  </si>
  <si>
    <t>Xtend 500 SR-30 Soluble Support Fortus Plus 500 in^3 (8195 cc)</t>
  </si>
  <si>
    <t>Fortus Plus  380/450/900 Model Material-Canisters compatible to 380mc/450mc/upgraded360mc/400mc/900mc, and all Fortus 900mc≥ SN# L0502</t>
  </si>
  <si>
    <t>Ultem 1010 Purge Ledge, Fortus 450MC</t>
  </si>
  <si>
    <t xml:space="preserve">ULTEM 1010 CG (Natural) Filament Canister, Fortus Plus, 92 in^3 (1510 cc)                                                                                                                     - ULTEM 1010 Certified Grade has the following certifications - NSF 51 - ISO 10993 - USP Class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</si>
  <si>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Page 1 of 2</t>
  </si>
  <si>
    <t>Fortus Plus 380/450/900 mc Tips/Sets</t>
  </si>
  <si>
    <t xml:space="preserve">SR-30 </t>
  </si>
  <si>
    <t xml:space="preserve">T10 = .005" (.127mm)  I T12= .007" (.178mm) I T14-.10" (.254mm) I T16=.010" (.254mm) I T20=.013" (.330mm) </t>
  </si>
  <si>
    <t>511-10750</t>
  </si>
  <si>
    <t>Page 2 of 2</t>
  </si>
  <si>
    <t>Email Form to:</t>
  </si>
  <si>
    <t>supplies@goengineer.com</t>
  </si>
  <si>
    <t>Shipping Address:</t>
  </si>
  <si>
    <t>City:</t>
  </si>
  <si>
    <t>State:</t>
  </si>
  <si>
    <t>Zip:</t>
  </si>
  <si>
    <t>Nylon 12 CF (Black) Filament Canister, Fortus Plus, 92 in^3 (1510 cc)</t>
  </si>
  <si>
    <t>355-02411</t>
  </si>
  <si>
    <t>355-02250</t>
  </si>
  <si>
    <t>Nylon 6 (Black) Filament Canister, Fortus Plus, 92 in^3 (1510 cc)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</si>
  <si>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</si>
  <si>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YOUR PRINTER INFORMATION</t>
  </si>
  <si>
    <t>355-03135</t>
  </si>
  <si>
    <t>SR35 Soluble Release Support Canister, Fortus Plus, 92 in^3 (1510 cc)</t>
  </si>
  <si>
    <t>511-10720</t>
  </si>
  <si>
    <t>355-23101</t>
  </si>
  <si>
    <t>Ultem 9085 (Natural) AEROSPACE, Fortus Plus, 92CI</t>
  </si>
  <si>
    <t>ANTERO 800NA Filament Canister, Fortus Plus, 92 in^3 (1510 cc)</t>
  </si>
  <si>
    <t>355-03260</t>
  </si>
  <si>
    <t>Antero SUP8000B Support Filament Canister, Fortus Plus, 92 in^3 (1510 cc)</t>
  </si>
  <si>
    <t>GoEngineer Online Store</t>
  </si>
  <si>
    <t xml:space="preserve">  Technical Support email: AMSupport@goengineer.com</t>
  </si>
  <si>
    <t>511-10730-S</t>
  </si>
  <si>
    <t xml:space="preserve">T20D Tip (qty 1) </t>
  </si>
  <si>
    <t xml:space="preserve">T20B ST130_S Tip (qty 1) </t>
  </si>
  <si>
    <t>PC -ISO (White) Filament Canister, Fortus Plus, 92 in^3 (1510 cc)</t>
  </si>
  <si>
    <t>Nylon 12 (Black) Filament Canister, Fortus Plus, 92 in^3 (1510 cc)</t>
  </si>
  <si>
    <t>355-02510</t>
  </si>
  <si>
    <t>ANTERO (M), 840CN0, 92CI Fortus Plus, 92CI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</si>
  <si>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</si>
  <si>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</si>
  <si>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</si>
  <si>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</si>
  <si>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</si>
  <si>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Description </t>
  </si>
  <si>
    <t xml:space="preserve">             PART/MATERIAL INFORMATION</t>
  </si>
  <si>
    <t>CREDIT CARD:  Use our online store OR submit this form for a formal quote and receive a secure online link to pay by credit card.</t>
  </si>
  <si>
    <t>325-00275-S</t>
  </si>
  <si>
    <t>Foundation Sheet - Large - Fortus 900mc (ABS-M30, ASA, PC-ABS, PC)  (pkg of 10)</t>
  </si>
  <si>
    <t>Foundation Sheet-Fortus 380mc  (ABS-M30, ABS-ESD7, ASA, PC)  (pkg of 20)</t>
  </si>
  <si>
    <t>Foundation Sheet-Fortus 380mc (Nylon 12)  (pkg of 20)</t>
  </si>
  <si>
    <t>Foundation Sheet-Fortus 450/900mc (ABS-M30, ASA, PC-ABS, PC) -(Pkg of 20)</t>
  </si>
  <si>
    <t>Foundation Sheet- Fortus 450/900 High Temp (ULTEM9085, ULTEM1010, PPSF, ANT800NA ) -(Pkg of 20)</t>
  </si>
  <si>
    <t xml:space="preserve">Foundation Sheet - Large, Fortus 900mc  (PPSF, ULTEM 9085,ULTEM 1010)-(pkg of 10)  </t>
  </si>
  <si>
    <t>Foundation Sheet - Fortus 900mc (Nylon)-(pkg of 10)</t>
  </si>
  <si>
    <t>Foundation Sheet- Fortus 450mc/900mc  (Nylon) (pkg of 20)</t>
  </si>
  <si>
    <t>325-00475-S</t>
  </si>
  <si>
    <t>511-10410</t>
  </si>
  <si>
    <t>T16A (qty 1)</t>
  </si>
  <si>
    <t>511-10901</t>
  </si>
  <si>
    <t>T12SR (qty 1)</t>
  </si>
  <si>
    <t>511-10740-S</t>
  </si>
  <si>
    <t>T20F (qty 1)</t>
  </si>
  <si>
    <t>SR-20</t>
  </si>
  <si>
    <t>511-10000</t>
  </si>
  <si>
    <t>511-10700</t>
  </si>
  <si>
    <t>511-10500</t>
  </si>
  <si>
    <t>511-10300</t>
  </si>
  <si>
    <t>T10/T12SR Tip Set - Includes one (1) T12 Tip and one (1) T12-SR Tip</t>
  </si>
  <si>
    <t>T12/T12SR Tip Set - Includes one (1) T12 Tip and one (1) T12-SR Tip</t>
  </si>
  <si>
    <t>T16/T12SR Tip Set -  Includes one (1) T16 Tip and one (1) T12-SR Tip</t>
  </si>
  <si>
    <t xml:space="preserve"> T20/T12SR Tip Set - Includes one (1) T20 Tip and one (1) T12-SR Tip</t>
  </si>
  <si>
    <t xml:space="preserve">T10/T12 SR-100 Tip Set  - Includes one (1) T10 Tip and one (1) T12-SR-100 Tip                                                                                                                                               </t>
  </si>
  <si>
    <t>T20/T12 SR-30 Tip Set - Includes one (1) T20 Tip and one (1) T12 SR-30 Tip</t>
  </si>
  <si>
    <t xml:space="preserve">T12/T12 SR-100/110 Tip - Includes one (1) T12 Tip and one (1) T12-SR-100/110 Tip                                                                                                         </t>
  </si>
  <si>
    <t xml:space="preserve">T16/T12 SR-100/110 Tip Set - Includes one (1) T16 Tip and one (1) T12-SR-100/110 Tip                                                                                               </t>
  </si>
  <si>
    <t xml:space="preserve">T12/T12 SR-30 Tip Set - Includes one (1) T12 Tip and one (1) T12 SR-30 Tip                                                                                                                               </t>
  </si>
  <si>
    <t xml:space="preserve">T16/T12  SR-30 Tip Set - Includes one (1) T16 Tip and one (1) T12 SR-30 Tip                                                                                                                               </t>
  </si>
  <si>
    <t xml:space="preserve">T10/T12 SR-30 Tip Set - includes one (1)T10 Tip and one (1) T12 SR-30 Tip                                                                                                                                </t>
  </si>
  <si>
    <t xml:space="preserve">T12 Tip Set  - Includes two (2) T12 Tips                                                                                                                                                                 </t>
  </si>
  <si>
    <t>T16 Tip Set  - Includes two (2) T16 Tips</t>
  </si>
  <si>
    <t xml:space="preserve">T20/T16 Tip Set - includes one (1)  T20 Tip and one (1) T16 Tip
</t>
  </si>
  <si>
    <t xml:space="preserve">T20B/T20 Tip Set -  Includes one (1) T20B Tip and one (1) T20 Tip                                                                                                                             </t>
  </si>
  <si>
    <t xml:space="preserve">T14/T16 Tip Set--includes one (1) T14 1:1 and one (1) T16 Tip </t>
  </si>
  <si>
    <t>T40A Tip (qty 1)</t>
  </si>
  <si>
    <t>T20C Nylon 12CH Hardened Tip (qty 1)</t>
  </si>
  <si>
    <t>T14 Tip (qty 1)</t>
  </si>
  <si>
    <t>*Accounts Payable Email:</t>
  </si>
  <si>
    <t>325-00750-S</t>
  </si>
  <si>
    <t>325-00650-S</t>
  </si>
  <si>
    <t>355-025101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</si>
</sst>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30" applyNumberFormat="0" applyAlignment="0" applyProtection="0"/>
    <xf numFmtId="0" fontId="17" fillId="10" borderId="31" applyNumberFormat="0" applyAlignment="0" applyProtection="0"/>
    <xf numFmtId="0" fontId="18" fillId="10" borderId="30" applyNumberFormat="0" applyAlignment="0" applyProtection="0"/>
    <xf numFmtId="0" fontId="19" fillId="0" borderId="32" applyNumberFormat="0" applyFill="0" applyAlignment="0" applyProtection="0"/>
    <xf numFmtId="0" fontId="2" fillId="11" borderId="33" applyNumberFormat="0" applyAlignment="0" applyProtection="0"/>
    <xf numFmtId="0" fontId="20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30" applyNumberFormat="0" applyAlignment="0" applyProtection="0"/>
    <xf numFmtId="0" fontId="2" fillId="11" borderId="33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30" applyNumberFormat="0" applyAlignment="0" applyProtection="0"/>
    <xf numFmtId="0" fontId="19" fillId="0" borderId="32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7" fillId="12" borderId="34" applyNumberFormat="0" applyFont="0" applyAlignment="0" applyProtection="0"/>
    <xf numFmtId="0" fontId="17" fillId="10" borderId="31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0" fillId="4" borderId="0" xfId="0" applyFill="1"/>
    <xf numFmtId="0" fontId="0" fillId="0" borderId="0" xfId="0" applyAlignment="1">
      <alignment horizontal="center" vertical="center"/>
    </xf>
    <xf numFmtId="0" fontId="35" fillId="0" borderId="15" xfId="0" applyNumberFormat="1" applyFont="1" applyFill="1" applyBorder="1" applyAlignment="1" applyProtection="1">
      <alignment horizontal="right"/>
    </xf>
    <xf numFmtId="0" fontId="35" fillId="4" borderId="14" xfId="0" applyNumberFormat="1" applyFont="1" applyFill="1" applyBorder="1" applyAlignment="1" applyProtection="1">
      <alignment horizontal="left"/>
    </xf>
    <xf numFmtId="0" fontId="35" fillId="4" borderId="0" xfId="0" applyNumberFormat="1" applyFont="1" applyFill="1" applyBorder="1" applyAlignment="1" applyProtection="1">
      <alignment horizontal="left"/>
    </xf>
    <xf numFmtId="0" fontId="34" fillId="0" borderId="0" xfId="0" applyFont="1"/>
    <xf numFmtId="0" fontId="24" fillId="0" borderId="0" xfId="2" applyFont="1" applyBorder="1" applyAlignment="1">
      <alignment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35" fillId="0" borderId="51" xfId="0" applyNumberFormat="1" applyFont="1" applyFill="1" applyBorder="1" applyAlignment="1" applyProtection="1"/>
    <xf numFmtId="0" fontId="35" fillId="0" borderId="51" xfId="0" applyNumberFormat="1" applyFont="1" applyFill="1" applyBorder="1" applyAlignment="1" applyProtection="1">
      <alignment horizontal="right"/>
    </xf>
    <xf numFmtId="0" fontId="35" fillId="0" borderId="52" xfId="0" applyFont="1" applyBorder="1" applyAlignment="1">
      <alignment horizontal="right"/>
    </xf>
    <xf numFmtId="0" fontId="7" fillId="0" borderId="53" xfId="2" applyBorder="1" applyAlignment="1">
      <alignment vertical="center"/>
    </xf>
    <xf numFmtId="0" fontId="35" fillId="0" borderId="54" xfId="0" applyNumberFormat="1" applyFont="1" applyFill="1" applyBorder="1" applyAlignment="1" applyProtection="1">
      <alignment horizontal="right"/>
    </xf>
    <xf numFmtId="0" fontId="35" fillId="0" borderId="56" xfId="0" applyNumberFormat="1" applyFont="1" applyFill="1" applyBorder="1" applyAlignment="1" applyProtection="1"/>
    <xf numFmtId="0" fontId="35" fillId="0" borderId="52" xfId="0" applyNumberFormat="1" applyFont="1" applyFill="1" applyBorder="1" applyAlignment="1" applyProtection="1"/>
    <xf numFmtId="0" fontId="24" fillId="0" borderId="58" xfId="2" applyFont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0" fontId="35" fillId="0" borderId="14" xfId="0" applyNumberFormat="1" applyFont="1" applyFill="1" applyBorder="1" applyAlignment="1" applyProtection="1"/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>
      <alignment horizontal="center" vertical="center" wrapText="1"/>
    </xf>
    <xf numFmtId="8" fontId="39" fillId="0" borderId="8" xfId="0" applyNumberFormat="1" applyFont="1" applyBorder="1" applyAlignment="1">
      <alignment vertical="center"/>
    </xf>
    <xf numFmtId="44" fontId="40" fillId="0" borderId="22" xfId="0" applyNumberFormat="1" applyFont="1" applyFill="1" applyBorder="1" applyAlignment="1">
      <alignment horizontal="center" vertical="center"/>
    </xf>
    <xf numFmtId="0" fontId="39" fillId="0" borderId="0" xfId="0" applyFont="1"/>
    <xf numFmtId="0" fontId="39" fillId="0" borderId="20" xfId="0" applyFont="1" applyBorder="1" applyAlignment="1" applyProtection="1">
      <alignment vertical="center"/>
      <protection locked="0"/>
    </xf>
    <xf numFmtId="44" fontId="39" fillId="0" borderId="22" xfId="0" applyNumberFormat="1" applyFont="1" applyBorder="1" applyAlignment="1">
      <alignment vertical="center"/>
    </xf>
    <xf numFmtId="0" fontId="40" fillId="4" borderId="38" xfId="65" applyFont="1" applyFill="1" applyBorder="1" applyAlignment="1" applyProtection="1">
      <alignment vertical="center"/>
      <protection locked="0"/>
    </xf>
    <xf numFmtId="44" fontId="40" fillId="0" borderId="39" xfId="0" applyNumberFormat="1" applyFont="1" applyBorder="1" applyAlignment="1">
      <alignment horizontal="center" vertical="center"/>
    </xf>
    <xf numFmtId="0" fontId="41" fillId="0" borderId="20" xfId="0" applyFont="1" applyBorder="1" applyAlignment="1" applyProtection="1">
      <alignment vertical="center"/>
      <protection locked="0"/>
    </xf>
    <xf numFmtId="44" fontId="40" fillId="0" borderId="22" xfId="0" applyNumberFormat="1" applyFont="1" applyBorder="1" applyAlignment="1">
      <alignment horizontal="center" vertical="center"/>
    </xf>
    <xf numFmtId="0" fontId="40" fillId="0" borderId="26" xfId="0" applyFont="1" applyFill="1" applyBorder="1" applyAlignment="1" applyProtection="1">
      <alignment vertical="center"/>
      <protection locked="0"/>
    </xf>
    <xf numFmtId="44" fontId="40" fillId="0" borderId="36" xfId="0" applyNumberFormat="1" applyFont="1" applyFill="1" applyBorder="1" applyAlignment="1">
      <alignment horizontal="center" vertical="center"/>
    </xf>
    <xf numFmtId="0" fontId="40" fillId="0" borderId="20" xfId="0" applyFont="1" applyFill="1" applyBorder="1" applyAlignment="1" applyProtection="1">
      <alignment vertical="center"/>
      <protection locked="0"/>
    </xf>
    <xf numFmtId="0" fontId="40" fillId="0" borderId="20" xfId="0" applyFont="1" applyFill="1" applyBorder="1" applyAlignment="1" applyProtection="1">
      <alignment horizontal="center" vertical="center"/>
      <protection locked="0"/>
    </xf>
    <xf numFmtId="0" fontId="39" fillId="0" borderId="24" xfId="0" applyFont="1" applyBorder="1" applyAlignment="1">
      <alignment horizontal="center" vertical="center" wrapText="1"/>
    </xf>
    <xf numFmtId="8" fontId="39" fillId="0" borderId="24" xfId="0" applyNumberFormat="1" applyFont="1" applyBorder="1" applyAlignment="1">
      <alignment vertical="center"/>
    </xf>
    <xf numFmtId="44" fontId="40" fillId="0" borderId="25" xfId="0" applyNumberFormat="1" applyFont="1" applyFill="1" applyBorder="1" applyAlignment="1">
      <alignment horizontal="center" vertical="center"/>
    </xf>
    <xf numFmtId="0" fontId="39" fillId="0" borderId="37" xfId="0" applyFont="1" applyBorder="1" applyAlignment="1">
      <alignment horizontal="center" vertical="center" wrapText="1"/>
    </xf>
    <xf numFmtId="8" fontId="39" fillId="0" borderId="37" xfId="0" applyNumberFormat="1" applyFont="1" applyBorder="1" applyAlignment="1">
      <alignment vertical="center"/>
    </xf>
    <xf numFmtId="0" fontId="39" fillId="0" borderId="0" xfId="0" applyFont="1" applyBorder="1" applyAlignment="1">
      <alignment horizontal="left" vertical="center" wrapText="1"/>
    </xf>
    <xf numFmtId="44" fontId="39" fillId="0" borderId="22" xfId="0" applyNumberFormat="1" applyFont="1" applyBorder="1"/>
    <xf numFmtId="44" fontId="39" fillId="0" borderId="36" xfId="0" applyNumberFormat="1" applyFont="1" applyBorder="1"/>
    <xf numFmtId="0" fontId="42" fillId="0" borderId="20" xfId="0" applyNumberFormat="1" applyFont="1" applyFill="1" applyBorder="1" applyAlignment="1" applyProtection="1">
      <alignment horizontal="center" vertical="center" readingOrder="1"/>
      <protection locked="0"/>
    </xf>
    <xf numFmtId="8" fontId="39" fillId="0" borderId="8" xfId="0" applyNumberFormat="1" applyFont="1" applyBorder="1"/>
    <xf numFmtId="0" fontId="41" fillId="0" borderId="10" xfId="0" applyFont="1" applyBorder="1" applyAlignment="1" applyProtection="1">
      <alignment vertical="center"/>
      <protection locked="0"/>
    </xf>
    <xf numFmtId="44" fontId="40" fillId="0" borderId="9" xfId="0" applyNumberFormat="1" applyFont="1" applyFill="1" applyBorder="1" applyAlignment="1">
      <alignment horizontal="center" vertical="center"/>
    </xf>
    <xf numFmtId="6" fontId="39" fillId="0" borderId="8" xfId="0" applyNumberFormat="1" applyFont="1" applyBorder="1" applyAlignment="1">
      <alignment horizontal="center" vertical="center" wrapText="1"/>
    </xf>
    <xf numFmtId="0" fontId="43" fillId="0" borderId="10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>
      <alignment horizontal="center" vertical="center"/>
    </xf>
    <xf numFmtId="8" fontId="39" fillId="0" borderId="62" xfId="0" applyNumberFormat="1" applyFont="1" applyFill="1" applyBorder="1"/>
    <xf numFmtId="0" fontId="41" fillId="0" borderId="20" xfId="0" applyFont="1" applyBorder="1" applyAlignment="1" applyProtection="1">
      <alignment horizontal="center" vertical="center"/>
      <protection locked="0"/>
    </xf>
    <xf numFmtId="0" fontId="41" fillId="0" borderId="59" xfId="0" applyFont="1" applyBorder="1" applyAlignment="1" applyProtection="1">
      <alignment horizontal="center" vertical="center"/>
      <protection locked="0"/>
    </xf>
    <xf numFmtId="0" fontId="41" fillId="0" borderId="8" xfId="0" applyFont="1" applyFill="1" applyBorder="1" applyAlignment="1">
      <alignment horizontal="center" vertical="center" wrapText="1"/>
    </xf>
    <xf numFmtId="0" fontId="41" fillId="0" borderId="38" xfId="0" applyFont="1" applyBorder="1" applyAlignment="1" applyProtection="1">
      <alignment horizontal="center" vertical="center"/>
      <protection locked="0"/>
    </xf>
    <xf numFmtId="0" fontId="41" fillId="0" borderId="8" xfId="0" applyFont="1" applyFill="1" applyBorder="1" applyAlignment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Border="1" applyAlignment="1">
      <alignment horizontal="center" vertical="center" wrapText="1"/>
    </xf>
    <xf numFmtId="8" fontId="39" fillId="0" borderId="0" xfId="0" applyNumberFormat="1" applyFont="1" applyBorder="1" applyAlignment="1">
      <alignment vertical="center"/>
    </xf>
    <xf numFmtId="44" fontId="40" fillId="0" borderId="0" xfId="0" applyNumberFormat="1" applyFont="1" applyFill="1" applyBorder="1" applyAlignment="1">
      <alignment horizontal="center" vertical="center"/>
    </xf>
    <xf numFmtId="0" fontId="39" fillId="0" borderId="14" xfId="0" applyFont="1" applyBorder="1"/>
    <xf numFmtId="0" fontId="41" fillId="0" borderId="23" xfId="0" applyFont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4" fontId="40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8" fontId="39" fillId="0" borderId="7" xfId="0" applyNumberFormat="1" applyFont="1" applyBorder="1" applyAlignment="1">
      <alignment vertical="center"/>
    </xf>
    <xf numFmtId="8" fontId="39" fillId="0" borderId="7" xfId="0" applyNumberFormat="1" applyFont="1" applyBorder="1"/>
    <xf numFmtId="0" fontId="39" fillId="0" borderId="5" xfId="0" applyFont="1" applyBorder="1" applyAlignment="1">
      <alignment horizontal="center" vertical="center" wrapText="1"/>
    </xf>
    <xf numFmtId="8" fontId="39" fillId="0" borderId="6" xfId="0" applyNumberFormat="1" applyFont="1" applyBorder="1" applyAlignment="1">
      <alignment vertical="center"/>
    </xf>
    <xf numFmtId="0" fontId="40" fillId="0" borderId="23" xfId="0" applyFont="1" applyFill="1" applyBorder="1" applyAlignment="1" applyProtection="1">
      <alignment vertical="center"/>
      <protection locked="0"/>
    </xf>
    <xf numFmtId="0" fontId="35" fillId="0" borderId="0" xfId="0" applyNumberFormat="1" applyFont="1" applyFill="1" applyBorder="1" applyAlignment="1" applyProtection="1"/>
    <xf numFmtId="0" fontId="38" fillId="0" borderId="64" xfId="2" applyFont="1" applyBorder="1" applyAlignment="1">
      <alignment vertical="center"/>
    </xf>
    <xf numFmtId="0" fontId="35" fillId="0" borderId="65" xfId="0" applyNumberFormat="1" applyFont="1" applyFill="1" applyBorder="1" applyAlignment="1" applyProtection="1"/>
    <xf numFmtId="0" fontId="35" fillId="0" borderId="64" xfId="0" applyNumberFormat="1" applyFont="1" applyFill="1" applyBorder="1" applyAlignment="1" applyProtection="1"/>
    <xf numFmtId="0" fontId="35" fillId="0" borderId="66" xfId="0" applyNumberFormat="1" applyFont="1" applyFill="1" applyBorder="1" applyAlignment="1" applyProtection="1"/>
    <xf numFmtId="0" fontId="35" fillId="0" borderId="67" xfId="0" applyNumberFormat="1" applyFont="1" applyFill="1" applyBorder="1" applyAlignment="1" applyProtection="1"/>
    <xf numFmtId="0" fontId="4" fillId="0" borderId="68" xfId="0" applyNumberFormat="1" applyFont="1" applyFill="1" applyBorder="1" applyAlignment="1" applyProtection="1">
      <alignment horizontal="left" vertical="top"/>
      <protection locked="0"/>
    </xf>
    <xf numFmtId="0" fontId="4" fillId="0" borderId="68" xfId="0" applyFont="1" applyBorder="1" applyAlignment="1" applyProtection="1">
      <alignment vertical="top" wrapText="1"/>
      <protection locked="0"/>
    </xf>
    <xf numFmtId="0" fontId="39" fillId="0" borderId="71" xfId="0" applyFont="1" applyBorder="1" applyAlignment="1">
      <alignment horizontal="left" vertical="center" wrapText="1"/>
    </xf>
    <xf numFmtId="0" fontId="39" fillId="0" borderId="57" xfId="0" applyFont="1" applyBorder="1" applyAlignment="1">
      <alignment vertical="center"/>
    </xf>
    <xf numFmtId="0" fontId="39" fillId="0" borderId="72" xfId="0" applyFont="1" applyBorder="1" applyAlignment="1">
      <alignment vertical="center"/>
    </xf>
    <xf numFmtId="0" fontId="39" fillId="0" borderId="71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39" fillId="0" borderId="7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44" fontId="43" fillId="38" borderId="74" xfId="1" applyFont="1" applyFill="1" applyBorder="1" applyAlignment="1">
      <alignment horizontal="center" vertical="center"/>
    </xf>
    <xf numFmtId="164" fontId="43" fillId="0" borderId="75" xfId="1" applyNumberFormat="1" applyFont="1" applyFill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/>
    <xf numFmtId="0" fontId="6" fillId="39" borderId="20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/>
    </xf>
    <xf numFmtId="0" fontId="6" fillId="39" borderId="22" xfId="0" applyFont="1" applyFill="1" applyBorder="1" applyAlignment="1">
      <alignment horizontal="center" vertical="center"/>
    </xf>
    <xf numFmtId="0" fontId="4" fillId="39" borderId="16" xfId="0" applyFont="1" applyFill="1" applyBorder="1" applyAlignment="1">
      <alignment horizontal="center" vertical="center"/>
    </xf>
    <xf numFmtId="0" fontId="4" fillId="39" borderId="6" xfId="0" applyFont="1" applyFill="1" applyBorder="1" applyAlignment="1">
      <alignment horizontal="center" vertical="center"/>
    </xf>
    <xf numFmtId="0" fontId="4" fillId="39" borderId="43" xfId="0" applyFont="1" applyFill="1" applyBorder="1" applyAlignment="1">
      <alignment horizontal="center" vertical="center"/>
    </xf>
    <xf numFmtId="0" fontId="4" fillId="39" borderId="9" xfId="0" applyFont="1" applyFill="1" applyBorder="1" applyAlignment="1">
      <alignment horizontal="center" vertical="center"/>
    </xf>
    <xf numFmtId="0" fontId="37" fillId="39" borderId="16" xfId="0" applyNumberFormat="1" applyFont="1" applyFill="1" applyBorder="1" applyAlignment="1" applyProtection="1">
      <alignment horizontal="center" vertical="center"/>
    </xf>
    <xf numFmtId="0" fontId="37" fillId="39" borderId="44" xfId="0" applyNumberFormat="1" applyFont="1" applyFill="1" applyBorder="1" applyAlignment="1" applyProtection="1">
      <alignment horizontal="left" wrapText="1"/>
    </xf>
    <xf numFmtId="0" fontId="37" fillId="39" borderId="43" xfId="0" applyNumberFormat="1" applyFont="1" applyFill="1" applyBorder="1" applyAlignment="1" applyProtection="1">
      <alignment horizontal="left" wrapText="1"/>
    </xf>
    <xf numFmtId="0" fontId="37" fillId="39" borderId="4" xfId="0" applyNumberFormat="1" applyFont="1" applyFill="1" applyBorder="1" applyAlignment="1" applyProtection="1">
      <alignment horizontal="left" wrapText="1"/>
    </xf>
    <xf numFmtId="0" fontId="37" fillId="39" borderId="10" xfId="0" applyNumberFormat="1" applyFont="1" applyFill="1" applyBorder="1" applyAlignment="1" applyProtection="1">
      <alignment horizontal="center" vertical="center"/>
      <protection locked="0"/>
    </xf>
    <xf numFmtId="0" fontId="37" fillId="39" borderId="6" xfId="0" applyNumberFormat="1" applyFont="1" applyFill="1" applyBorder="1" applyAlignment="1" applyProtection="1">
      <alignment horizontal="left" wrapText="1"/>
    </xf>
    <xf numFmtId="0" fontId="37" fillId="39" borderId="5" xfId="0" applyNumberFormat="1" applyFont="1" applyFill="1" applyBorder="1" applyAlignment="1" applyProtection="1">
      <alignment horizontal="left" wrapText="1"/>
    </xf>
    <xf numFmtId="0" fontId="37" fillId="39" borderId="9" xfId="0" applyNumberFormat="1" applyFont="1" applyFill="1" applyBorder="1" applyAlignment="1" applyProtection="1">
      <alignment horizontal="left" wrapText="1"/>
    </xf>
    <xf numFmtId="0" fontId="6" fillId="39" borderId="10" xfId="0" applyFont="1" applyFill="1" applyBorder="1" applyAlignment="1">
      <alignment horizontal="center" vertical="center"/>
    </xf>
    <xf numFmtId="0" fontId="6" fillId="39" borderId="6" xfId="0" applyFont="1" applyFill="1" applyBorder="1" applyAlignment="1">
      <alignment horizontal="center" vertical="center"/>
    </xf>
    <xf numFmtId="0" fontId="6" fillId="39" borderId="5" xfId="0" applyFont="1" applyFill="1" applyBorder="1" applyAlignment="1">
      <alignment horizontal="center" vertical="center"/>
    </xf>
    <xf numFmtId="0" fontId="6" fillId="39" borderId="9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39" fillId="0" borderId="5" xfId="0" applyFont="1" applyBorder="1" applyAlignment="1">
      <alignment vertical="center"/>
    </xf>
    <xf numFmtId="0" fontId="39" fillId="0" borderId="7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6" fontId="39" fillId="0" borderId="5" xfId="0" applyNumberFormat="1" applyFont="1" applyBorder="1" applyAlignment="1">
      <alignment horizontal="left" vertical="center" wrapText="1"/>
    </xf>
    <xf numFmtId="6" fontId="39" fillId="0" borderId="7" xfId="0" applyNumberFormat="1" applyFont="1" applyBorder="1" applyAlignment="1">
      <alignment horizontal="left" vertical="center" wrapText="1"/>
    </xf>
    <xf numFmtId="6" fontId="39" fillId="0" borderId="6" xfId="0" applyNumberFormat="1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45" fillId="5" borderId="5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6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top" wrapText="1"/>
    </xf>
    <xf numFmtId="0" fontId="39" fillId="0" borderId="7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6" fillId="5" borderId="47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41" fillId="0" borderId="40" xfId="0" applyFont="1" applyFill="1" applyBorder="1" applyAlignment="1">
      <alignment horizontal="left" vertical="center" wrapText="1"/>
    </xf>
    <xf numFmtId="0" fontId="41" fillId="0" borderId="42" xfId="0" applyFont="1" applyFill="1" applyBorder="1" applyAlignment="1">
      <alignment horizontal="left" vertical="center" wrapText="1"/>
    </xf>
    <xf numFmtId="0" fontId="41" fillId="0" borderId="41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left" vertical="top" wrapText="1"/>
    </xf>
    <xf numFmtId="0" fontId="41" fillId="0" borderId="7" xfId="0" applyFont="1" applyFill="1" applyBorder="1" applyAlignment="1">
      <alignment horizontal="left" vertical="top" wrapText="1"/>
    </xf>
    <xf numFmtId="0" fontId="41" fillId="0" borderId="6" xfId="0" applyFont="1" applyFill="1" applyBorder="1" applyAlignment="1">
      <alignment horizontal="left" vertical="top" wrapText="1"/>
    </xf>
    <xf numFmtId="6" fontId="39" fillId="0" borderId="5" xfId="0" applyNumberFormat="1" applyFont="1" applyBorder="1" applyAlignment="1">
      <alignment vertical="center"/>
    </xf>
    <xf numFmtId="6" fontId="39" fillId="0" borderId="7" xfId="0" applyNumberFormat="1" applyFont="1" applyBorder="1" applyAlignment="1">
      <alignment vertical="center"/>
    </xf>
    <xf numFmtId="6" fontId="39" fillId="0" borderId="6" xfId="0" applyNumberFormat="1" applyFont="1" applyBorder="1" applyAlignment="1">
      <alignment vertical="center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63" xfId="0" applyNumberFormat="1" applyFont="1" applyFill="1" applyBorder="1" applyAlignment="1" applyProtection="1">
      <alignment horizontal="left" vertical="center"/>
      <protection locked="0"/>
    </xf>
    <xf numFmtId="0" fontId="4" fillId="0" borderId="57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4" fillId="37" borderId="10" xfId="0" applyFont="1" applyFill="1" applyBorder="1" applyAlignment="1" applyProtection="1">
      <alignment horizontal="left" vertical="center"/>
    </xf>
    <xf numFmtId="0" fontId="4" fillId="37" borderId="7" xfId="0" applyFont="1" applyFill="1" applyBorder="1" applyAlignment="1" applyProtection="1">
      <alignment horizontal="left" vertical="center"/>
    </xf>
    <xf numFmtId="0" fontId="4" fillId="37" borderId="9" xfId="0" applyFont="1" applyFill="1" applyBorder="1" applyAlignment="1" applyProtection="1">
      <alignment horizontal="left" vertical="center"/>
    </xf>
    <xf numFmtId="0" fontId="46" fillId="0" borderId="57" xfId="2" applyFont="1" applyBorder="1" applyAlignment="1" applyProtection="1">
      <alignment horizontal="left" vertical="center" wrapText="1" readingOrder="1"/>
      <protection locked="0"/>
    </xf>
    <xf numFmtId="0" fontId="46" fillId="0" borderId="9" xfId="2" applyFont="1" applyBorder="1" applyAlignment="1" applyProtection="1">
      <alignment horizontal="left" vertical="center" wrapText="1" readingOrder="1"/>
      <protection locked="0"/>
    </xf>
    <xf numFmtId="0" fontId="46" fillId="0" borderId="73" xfId="2" applyFont="1" applyBorder="1" applyAlignment="1">
      <alignment vertical="center"/>
    </xf>
    <xf numFmtId="0" fontId="46" fillId="0" borderId="17" xfId="2" applyFont="1" applyBorder="1" applyAlignment="1">
      <alignment vertical="center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33" fillId="0" borderId="10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33" fillId="0" borderId="63" xfId="0" applyFont="1" applyBorder="1" applyAlignment="1">
      <alignment horizontal="left"/>
    </xf>
    <xf numFmtId="0" fontId="33" fillId="0" borderId="10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63" xfId="0" applyFont="1" applyBorder="1" applyAlignment="1">
      <alignment horizontal="left" vertical="center"/>
    </xf>
    <xf numFmtId="0" fontId="47" fillId="0" borderId="1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24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6" fillId="3" borderId="10" xfId="0" applyNumberFormat="1" applyFont="1" applyFill="1" applyBorder="1" applyAlignment="1" applyProtection="1">
      <alignment horizontal="left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6" fillId="5" borderId="7" xfId="0" applyNumberFormat="1" applyFont="1" applyFill="1" applyBorder="1" applyAlignment="1" applyProtection="1">
      <alignment horizontal="center" vertical="center" wrapText="1"/>
    </xf>
    <xf numFmtId="0" fontId="44" fillId="0" borderId="5" xfId="0" applyFont="1" applyFill="1" applyBorder="1" applyAlignment="1">
      <alignment horizontal="center" wrapText="1"/>
    </xf>
    <xf numFmtId="0" fontId="44" fillId="0" borderId="7" xfId="0" applyFont="1" applyFill="1" applyBorder="1" applyAlignment="1">
      <alignment horizontal="center" wrapText="1"/>
    </xf>
    <xf numFmtId="0" fontId="44" fillId="0" borderId="6" xfId="0" applyFont="1" applyFill="1" applyBorder="1" applyAlignment="1">
      <alignment horizontal="center" wrapText="1"/>
    </xf>
    <xf numFmtId="0" fontId="4" fillId="0" borderId="10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NumberFormat="1" applyFont="1" applyFill="1" applyBorder="1" applyAlignment="1" applyProtection="1">
      <alignment horizontal="left" vertical="top"/>
      <protection locked="0"/>
    </xf>
    <xf numFmtId="0" fontId="5" fillId="0" borderId="21" xfId="0" applyNumberFormat="1" applyFont="1" applyFill="1" applyBorder="1" applyAlignment="1" applyProtection="1">
      <alignment horizontal="left" vertical="top"/>
      <protection locked="0"/>
    </xf>
    <xf numFmtId="0" fontId="5" fillId="0" borderId="1" xfId="0" applyNumberFormat="1" applyFont="1" applyFill="1" applyBorder="1" applyAlignment="1" applyProtection="1">
      <alignment horizontal="left" vertical="top"/>
      <protection locked="0"/>
    </xf>
    <xf numFmtId="0" fontId="5" fillId="0" borderId="17" xfId="0" applyNumberFormat="1" applyFont="1" applyFill="1" applyBorder="1" applyAlignment="1" applyProtection="1">
      <alignment horizontal="left" vertical="top"/>
      <protection locked="0"/>
    </xf>
    <xf numFmtId="0" fontId="4" fillId="0" borderId="9" xfId="0" applyNumberFormat="1" applyFont="1" applyFill="1" applyBorder="1" applyAlignment="1" applyProtection="1">
      <alignment horizontal="left" vertical="top"/>
      <protection locked="0"/>
    </xf>
    <xf numFmtId="0" fontId="6" fillId="3" borderId="69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45" fillId="3" borderId="16" xfId="0" applyFont="1" applyFill="1" applyBorder="1" applyAlignment="1">
      <alignment horizontal="left" vertical="center" wrapText="1"/>
    </xf>
    <xf numFmtId="0" fontId="45" fillId="3" borderId="2" xfId="0" applyFont="1" applyFill="1" applyBorder="1" applyAlignment="1">
      <alignment horizontal="left" vertical="center" wrapText="1"/>
    </xf>
    <xf numFmtId="0" fontId="45" fillId="3" borderId="4" xfId="0" applyFont="1" applyFill="1" applyBorder="1" applyAlignment="1">
      <alignment horizontal="left" vertical="center" wrapText="1"/>
    </xf>
    <xf numFmtId="0" fontId="38" fillId="0" borderId="65" xfId="2" applyFont="1" applyBorder="1" applyAlignment="1">
      <alignment horizontal="center" vertical="center"/>
    </xf>
    <xf numFmtId="0" fontId="38" fillId="0" borderId="54" xfId="2" applyFont="1" applyBorder="1" applyAlignment="1">
      <alignment horizontal="center" vertic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24" fillId="0" borderId="16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55" xfId="2" applyFont="1" applyBorder="1" applyAlignment="1">
      <alignment vertical="center"/>
    </xf>
    <xf numFmtId="0" fontId="43" fillId="0" borderId="5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39" fillId="0" borderId="43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44" xfId="0" applyFont="1" applyBorder="1" applyAlignment="1">
      <alignment horizontal="left" vertical="center" wrapText="1"/>
    </xf>
    <xf numFmtId="0" fontId="39" fillId="0" borderId="5" xfId="0" applyFont="1" applyBorder="1" applyAlignment="1">
      <alignment vertical="center" wrapText="1"/>
    </xf>
    <xf numFmtId="0" fontId="39" fillId="0" borderId="7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horizontal="left" vertical="top" wrapText="1"/>
      <protection locked="0"/>
    </xf>
    <xf numFmtId="0" fontId="4" fillId="0" borderId="57" xfId="0" applyNumberFormat="1" applyFont="1" applyFill="1" applyBorder="1" applyAlignment="1" applyProtection="1">
      <alignment horizontal="left" vertical="top"/>
      <protection locked="0"/>
    </xf>
    <xf numFmtId="0" fontId="4" fillId="0" borderId="63" xfId="0" applyNumberFormat="1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1" fillId="0" borderId="5" xfId="0" applyFont="1" applyFill="1" applyBorder="1" applyAlignment="1">
      <alignment horizontal="left" vertical="center"/>
    </xf>
    <xf numFmtId="0" fontId="41" fillId="0" borderId="7" xfId="0" applyFont="1" applyFill="1" applyBorder="1" applyAlignment="1">
      <alignment horizontal="left" vertical="center"/>
    </xf>
    <xf numFmtId="0" fontId="41" fillId="0" borderId="6" xfId="0" applyFont="1" applyFill="1" applyBorder="1" applyAlignment="1">
      <alignment horizontal="left" vertical="center"/>
    </xf>
    <xf numFmtId="0" fontId="39" fillId="0" borderId="40" xfId="0" applyFont="1" applyBorder="1" applyAlignment="1">
      <alignment vertical="center"/>
    </xf>
    <xf numFmtId="0" fontId="39" fillId="0" borderId="42" xfId="0" applyFont="1" applyBorder="1" applyAlignment="1">
      <alignment vertical="center"/>
    </xf>
    <xf numFmtId="0" fontId="39" fillId="0" borderId="41" xfId="0" applyFont="1" applyBorder="1" applyAlignment="1">
      <alignment vertical="center"/>
    </xf>
    <xf numFmtId="0" fontId="39" fillId="0" borderId="60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61" xfId="0" applyFont="1" applyBorder="1" applyAlignment="1">
      <alignment horizontal="left" vertical="center" wrapText="1"/>
    </xf>
    <xf numFmtId="0" fontId="41" fillId="0" borderId="5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horizontal="left" vertical="center" wrapText="1"/>
    </xf>
    <xf numFmtId="0" fontId="39" fillId="0" borderId="5" xfId="0" applyFont="1" applyBorder="1"/>
    <xf numFmtId="0" fontId="39" fillId="0" borderId="7" xfId="0" applyFont="1" applyBorder="1"/>
    <xf numFmtId="0" fontId="39" fillId="0" borderId="6" xfId="0" applyFont="1" applyBorder="1"/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30480</xdr:rowOff>
    </xdr:from>
    <xdr:to>
      <xdr:col>2</xdr:col>
      <xdr:colOff>525780</xdr:colOff>
      <xdr:row>4</xdr:row>
      <xdr:rowOff>167640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0480"/>
          <a:ext cx="1828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95250</xdr:colOff>
      <xdr:row>1</xdr:row>
      <xdr:rowOff>85725</xdr:rowOff>
    </xdr:from>
    <xdr:to>
      <xdr:col>7</xdr:col>
      <xdr:colOff>906700</xdr:colOff>
      <xdr:row>4</xdr:row>
      <xdr:rowOff>110490</xdr:rowOff>
    </xdr:to>
    <xdr:pic>
      <xdr:nvPicPr>
        <xdr:cNvPr id="5" name="Picture 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276225"/>
          <a:ext cx="1840150" cy="59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5"/>
  <sheetViews>
    <sheetView tabSelected="1" topLeftCell="A88" zoomScaleNormal="100" workbookViewId="0">
      <selection activeCell="C121" sqref="C121:F121"/>
    </sheetView>
  </sheetViews>
  <sheetFormatPr defaultRowHeight="14.5" x14ac:dyDescent="0.35"/>
  <cols>
    <col min="1" max="1" width="7" customWidth="1"/>
    <col min="2" max="2" width="15.453125" customWidth="1"/>
    <col min="3" max="3" width="85" customWidth="1"/>
    <col min="4" max="4" width="23.1796875" customWidth="1"/>
    <col min="5" max="5" width="25.81640625" customWidth="1"/>
    <col min="6" max="6" width="8.81640625" customWidth="1"/>
    <col min="7" max="7" width="15.453125" customWidth="1"/>
    <col min="8" max="8" width="20" customWidth="1"/>
  </cols>
  <sheetData>
    <row r="1" spans="1:8" x14ac:dyDescent="0.35">
      <c r="A1" s="204"/>
      <c r="B1" s="205"/>
      <c r="C1" s="205"/>
      <c r="D1" s="205"/>
      <c r="E1" s="205"/>
      <c r="F1" s="205"/>
      <c r="G1" s="205"/>
      <c r="H1" s="206"/>
    </row>
    <row r="2" spans="1:8" x14ac:dyDescent="0.35">
      <c r="A2" s="207"/>
      <c r="B2" s="208"/>
      <c r="C2" s="208"/>
      <c r="D2" s="208"/>
      <c r="E2" s="208"/>
      <c r="F2" s="208"/>
      <c r="G2" s="208"/>
      <c r="H2" s="209"/>
    </row>
    <row r="3" spans="1:8" x14ac:dyDescent="0.35">
      <c r="A3" s="207"/>
      <c r="B3" s="208"/>
      <c r="C3" s="208"/>
      <c r="D3" s="208"/>
      <c r="E3" s="208"/>
      <c r="F3" s="208"/>
      <c r="G3" s="208"/>
      <c r="H3" s="209"/>
    </row>
    <row r="4" spans="1:8" x14ac:dyDescent="0.35">
      <c r="A4" s="207"/>
      <c r="B4" s="208"/>
      <c r="C4" s="208"/>
      <c r="D4" s="208"/>
      <c r="E4" s="208"/>
      <c r="F4" s="208"/>
      <c r="G4" s="208"/>
      <c r="H4" s="209"/>
    </row>
    <row r="5" spans="1:8" ht="18.5" x14ac:dyDescent="0.45">
      <c r="A5" s="89"/>
      <c r="B5" s="90"/>
      <c r="C5" s="90"/>
      <c r="D5" s="90"/>
      <c r="E5" s="90"/>
      <c r="F5" s="90"/>
      <c r="G5" s="90"/>
      <c r="H5" s="91"/>
    </row>
    <row r="6" spans="1:8" ht="20.149999999999999" customHeight="1" x14ac:dyDescent="0.45">
      <c r="A6" s="79" t="s">
        <v>176</v>
      </c>
      <c r="B6" s="78"/>
      <c r="C6" s="75" t="s">
        <v>177</v>
      </c>
      <c r="D6" s="74"/>
      <c r="E6" s="76"/>
      <c r="F6" s="77"/>
      <c r="G6" s="202" t="s">
        <v>196</v>
      </c>
      <c r="H6" s="203"/>
    </row>
    <row r="7" spans="1:8" ht="20.149999999999999" customHeight="1" x14ac:dyDescent="0.45">
      <c r="A7" s="20" t="s">
        <v>0</v>
      </c>
      <c r="B7" s="74"/>
      <c r="C7" s="11"/>
      <c r="D7" s="16"/>
      <c r="E7" s="17"/>
      <c r="F7" s="13"/>
      <c r="G7" s="12"/>
      <c r="H7" s="15" t="s">
        <v>1</v>
      </c>
    </row>
    <row r="8" spans="1:8" ht="20.149999999999999" customHeight="1" x14ac:dyDescent="0.45">
      <c r="A8" s="4" t="s">
        <v>2</v>
      </c>
      <c r="B8" s="5"/>
      <c r="C8" s="5"/>
      <c r="D8" s="5"/>
      <c r="E8" s="5"/>
      <c r="F8" s="5"/>
      <c r="G8" s="5"/>
      <c r="H8" s="3" t="s">
        <v>197</v>
      </c>
    </row>
    <row r="9" spans="1:8" ht="20.149999999999999" customHeight="1" x14ac:dyDescent="0.35">
      <c r="A9" s="213" t="s">
        <v>11</v>
      </c>
      <c r="B9" s="214"/>
      <c r="C9" s="215"/>
      <c r="D9" s="7"/>
      <c r="E9" s="18"/>
      <c r="F9" s="14"/>
      <c r="G9" s="181" t="s">
        <v>3</v>
      </c>
      <c r="H9" s="182"/>
    </row>
    <row r="10" spans="1:8" ht="22" customHeight="1" thickBot="1" x14ac:dyDescent="0.4">
      <c r="A10" s="178" t="s">
        <v>118</v>
      </c>
      <c r="B10" s="179"/>
      <c r="C10" s="179"/>
      <c r="D10" s="179"/>
      <c r="E10" s="179"/>
      <c r="F10" s="179"/>
      <c r="G10" s="179"/>
      <c r="H10" s="180"/>
    </row>
    <row r="11" spans="1:8" ht="20.149999999999999" customHeight="1" thickTop="1" x14ac:dyDescent="0.35">
      <c r="A11" s="210" t="s">
        <v>115</v>
      </c>
      <c r="B11" s="211"/>
      <c r="C11" s="211"/>
      <c r="D11" s="211"/>
      <c r="E11" s="211"/>
      <c r="F11" s="211"/>
      <c r="G11" s="211"/>
      <c r="H11" s="212"/>
    </row>
    <row r="12" spans="1:8" ht="20.149999999999999" customHeight="1" x14ac:dyDescent="0.35">
      <c r="A12" s="233" t="s">
        <v>4</v>
      </c>
      <c r="B12" s="234"/>
      <c r="C12" s="234"/>
      <c r="D12" s="235" t="s">
        <v>253</v>
      </c>
      <c r="E12" s="234"/>
      <c r="F12" s="234"/>
      <c r="G12" s="234"/>
      <c r="H12" s="236"/>
    </row>
    <row r="13" spans="1:8" ht="20.149999999999999" customHeight="1" x14ac:dyDescent="0.35">
      <c r="A13" s="228" t="s">
        <v>5</v>
      </c>
      <c r="B13" s="229"/>
      <c r="C13" s="229"/>
      <c r="D13" s="230" t="s">
        <v>179</v>
      </c>
      <c r="E13" s="229"/>
      <c r="F13" s="230" t="s">
        <v>180</v>
      </c>
      <c r="G13" s="229"/>
      <c r="H13" s="81" t="s">
        <v>181</v>
      </c>
    </row>
    <row r="14" spans="1:8" ht="20.149999999999999" customHeight="1" x14ac:dyDescent="0.35">
      <c r="A14" s="183" t="s">
        <v>116</v>
      </c>
      <c r="B14" s="184"/>
      <c r="C14" s="184"/>
      <c r="D14" s="184"/>
      <c r="E14" s="184"/>
      <c r="F14" s="184"/>
      <c r="G14" s="184"/>
      <c r="H14" s="185"/>
    </row>
    <row r="15" spans="1:8" ht="20.149999999999999" customHeight="1" x14ac:dyDescent="0.35">
      <c r="A15" s="154" t="s">
        <v>111</v>
      </c>
      <c r="B15" s="155"/>
      <c r="C15" s="156"/>
      <c r="D15" s="157" t="s">
        <v>112</v>
      </c>
      <c r="E15" s="155"/>
      <c r="F15" s="155"/>
      <c r="G15" s="155"/>
      <c r="H15" s="158"/>
    </row>
    <row r="16" spans="1:8" ht="20.149999999999999" customHeight="1" x14ac:dyDescent="0.35">
      <c r="A16" s="190" t="s">
        <v>178</v>
      </c>
      <c r="B16" s="191"/>
      <c r="C16" s="191"/>
      <c r="D16" s="231" t="s">
        <v>179</v>
      </c>
      <c r="E16" s="232"/>
      <c r="F16" s="231" t="s">
        <v>180</v>
      </c>
      <c r="G16" s="232"/>
      <c r="H16" s="80" t="s">
        <v>181</v>
      </c>
    </row>
    <row r="17" spans="1:8" s="68" customFormat="1" ht="20.149999999999999" customHeight="1" x14ac:dyDescent="0.35">
      <c r="A17" s="154" t="s">
        <v>113</v>
      </c>
      <c r="B17" s="155"/>
      <c r="C17" s="156"/>
      <c r="D17" s="157" t="s">
        <v>114</v>
      </c>
      <c r="E17" s="155"/>
      <c r="F17" s="155"/>
      <c r="G17" s="155"/>
      <c r="H17" s="158"/>
    </row>
    <row r="18" spans="1:8" ht="20.149999999999999" customHeight="1" x14ac:dyDescent="0.35">
      <c r="A18" s="183" t="s">
        <v>186</v>
      </c>
      <c r="B18" s="184"/>
      <c r="C18" s="184"/>
      <c r="D18" s="184"/>
      <c r="E18" s="184"/>
      <c r="F18" s="184"/>
      <c r="G18" s="184"/>
      <c r="H18" s="185"/>
    </row>
    <row r="19" spans="1:8" ht="20.149999999999999" customHeight="1" x14ac:dyDescent="0.35">
      <c r="A19" s="190"/>
      <c r="B19" s="191"/>
      <c r="C19" s="191"/>
      <c r="D19" s="191"/>
      <c r="E19" s="191"/>
      <c r="F19" s="191"/>
      <c r="G19" s="191"/>
      <c r="H19" s="195"/>
    </row>
    <row r="20" spans="1:8" ht="20.149999999999999" customHeight="1" x14ac:dyDescent="0.35">
      <c r="A20" s="183" t="s">
        <v>187</v>
      </c>
      <c r="B20" s="184"/>
      <c r="C20" s="184"/>
      <c r="D20" s="184"/>
      <c r="E20" s="184"/>
      <c r="F20" s="184"/>
      <c r="G20" s="184"/>
      <c r="H20" s="185"/>
    </row>
    <row r="21" spans="1:8" ht="20.149999999999999" customHeight="1" x14ac:dyDescent="0.35">
      <c r="A21" s="192"/>
      <c r="B21" s="193"/>
      <c r="C21" s="193"/>
      <c r="D21" s="193"/>
      <c r="E21" s="193"/>
      <c r="F21" s="193"/>
      <c r="G21" s="193"/>
      <c r="H21" s="194"/>
    </row>
    <row r="22" spans="1:8" ht="18.5" x14ac:dyDescent="0.35">
      <c r="A22" s="166" t="s">
        <v>205</v>
      </c>
      <c r="B22" s="167"/>
      <c r="C22" s="167"/>
      <c r="D22" s="167"/>
      <c r="E22" s="167"/>
      <c r="F22" s="167"/>
      <c r="G22" s="167"/>
      <c r="H22" s="168"/>
    </row>
    <row r="23" spans="1:8" s="1" customFormat="1" ht="20.149999999999999" customHeight="1" x14ac:dyDescent="0.35">
      <c r="A23" s="199" t="s">
        <v>206</v>
      </c>
      <c r="B23" s="200"/>
      <c r="C23" s="200"/>
      <c r="D23" s="200"/>
      <c r="E23" s="200"/>
      <c r="F23" s="200"/>
      <c r="G23" s="200"/>
      <c r="H23" s="201"/>
    </row>
    <row r="24" spans="1:8" ht="20.149999999999999" customHeight="1" x14ac:dyDescent="0.4">
      <c r="A24" s="169" t="s">
        <v>212</v>
      </c>
      <c r="B24" s="170"/>
      <c r="C24" s="170"/>
      <c r="D24" s="170"/>
      <c r="E24" s="170"/>
      <c r="F24" s="171"/>
      <c r="G24" s="162" t="s">
        <v>207</v>
      </c>
      <c r="H24" s="163"/>
    </row>
    <row r="25" spans="1:8" ht="20.149999999999999" customHeight="1" thickBot="1" x14ac:dyDescent="0.4">
      <c r="A25" s="172" t="s">
        <v>208</v>
      </c>
      <c r="B25" s="173"/>
      <c r="C25" s="173"/>
      <c r="D25" s="173"/>
      <c r="E25" s="173"/>
      <c r="F25" s="174"/>
      <c r="G25" s="164" t="s">
        <v>209</v>
      </c>
      <c r="H25" s="165"/>
    </row>
    <row r="26" spans="1:8" ht="20.149999999999999" customHeight="1" x14ac:dyDescent="0.35">
      <c r="A26" s="159"/>
      <c r="B26" s="160"/>
      <c r="C26" s="160"/>
      <c r="D26" s="160"/>
      <c r="E26" s="160"/>
      <c r="F26" s="160"/>
      <c r="G26" s="161"/>
      <c r="H26" s="94" t="s">
        <v>117</v>
      </c>
    </row>
    <row r="27" spans="1:8" ht="24" customHeight="1" thickBot="1" x14ac:dyDescent="0.4">
      <c r="A27" s="196" t="s">
        <v>211</v>
      </c>
      <c r="B27" s="197"/>
      <c r="C27" s="197"/>
      <c r="D27" s="197"/>
      <c r="E27" s="197"/>
      <c r="F27" s="197"/>
      <c r="G27" s="198"/>
      <c r="H27" s="95">
        <f>SUM(H30:H153)</f>
        <v>0</v>
      </c>
    </row>
    <row r="28" spans="1:8" ht="20.149999999999999" customHeight="1" x14ac:dyDescent="0.35">
      <c r="A28" s="96" t="s">
        <v>6</v>
      </c>
      <c r="B28" s="97" t="s">
        <v>9</v>
      </c>
      <c r="C28" s="175" t="s">
        <v>210</v>
      </c>
      <c r="D28" s="175"/>
      <c r="E28" s="175"/>
      <c r="F28" s="176"/>
      <c r="G28" s="97" t="s">
        <v>7</v>
      </c>
      <c r="H28" s="98" t="s">
        <v>12</v>
      </c>
    </row>
    <row r="29" spans="1:8" ht="24.75" customHeight="1" x14ac:dyDescent="0.35">
      <c r="A29" s="101"/>
      <c r="B29" s="102"/>
      <c r="C29" s="145" t="s">
        <v>129</v>
      </c>
      <c r="D29" s="146"/>
      <c r="E29" s="146"/>
      <c r="F29" s="147"/>
      <c r="G29" s="102"/>
      <c r="H29" s="103"/>
    </row>
    <row r="30" spans="1:8" s="25" customFormat="1" ht="20.149999999999999" customHeight="1" x14ac:dyDescent="0.45">
      <c r="A30" s="21"/>
      <c r="B30" s="22" t="s">
        <v>33</v>
      </c>
      <c r="C30" s="130" t="s">
        <v>34</v>
      </c>
      <c r="D30" s="131"/>
      <c r="E30" s="131"/>
      <c r="F30" s="132"/>
      <c r="G30" s="23">
        <v>408</v>
      </c>
      <c r="H30" s="24">
        <f t="shared" ref="H30:H37" si="0">A30*G30</f>
        <v>0</v>
      </c>
    </row>
    <row r="31" spans="1:8" s="25" customFormat="1" ht="20.149999999999999" customHeight="1" x14ac:dyDescent="0.45">
      <c r="A31" s="21"/>
      <c r="B31" s="22" t="s">
        <v>37</v>
      </c>
      <c r="C31" s="130" t="s">
        <v>38</v>
      </c>
      <c r="D31" s="131"/>
      <c r="E31" s="131"/>
      <c r="F31" s="132"/>
      <c r="G31" s="23">
        <v>168</v>
      </c>
      <c r="H31" s="24">
        <f t="shared" si="0"/>
        <v>0</v>
      </c>
    </row>
    <row r="32" spans="1:8" s="25" customFormat="1" ht="20.149999999999999" customHeight="1" x14ac:dyDescent="0.45">
      <c r="A32" s="21"/>
      <c r="B32" s="22" t="s">
        <v>128</v>
      </c>
      <c r="C32" s="243" t="s">
        <v>168</v>
      </c>
      <c r="D32" s="244"/>
      <c r="E32" s="244"/>
      <c r="F32" s="245"/>
      <c r="G32" s="23">
        <v>222</v>
      </c>
      <c r="H32" s="24">
        <f t="shared" si="0"/>
        <v>0</v>
      </c>
    </row>
    <row r="33" spans="1:8" s="25" customFormat="1" ht="20.149999999999999" customHeight="1" x14ac:dyDescent="0.45">
      <c r="A33" s="21"/>
      <c r="B33" s="71" t="s">
        <v>32</v>
      </c>
      <c r="C33" s="130" t="s">
        <v>39</v>
      </c>
      <c r="D33" s="131"/>
      <c r="E33" s="131"/>
      <c r="F33" s="132"/>
      <c r="G33" s="72">
        <v>36</v>
      </c>
      <c r="H33" s="24">
        <f t="shared" si="0"/>
        <v>0</v>
      </c>
    </row>
    <row r="34" spans="1:8" s="25" customFormat="1" ht="20.149999999999999" customHeight="1" x14ac:dyDescent="0.45">
      <c r="A34" s="21"/>
      <c r="B34" s="22" t="s">
        <v>40</v>
      </c>
      <c r="C34" s="222" t="s">
        <v>41</v>
      </c>
      <c r="D34" s="223"/>
      <c r="E34" s="223"/>
      <c r="F34" s="224"/>
      <c r="G34" s="23">
        <v>41</v>
      </c>
      <c r="H34" s="24">
        <f t="shared" si="0"/>
        <v>0</v>
      </c>
    </row>
    <row r="35" spans="1:8" s="25" customFormat="1" ht="20.149999999999999" customHeight="1" x14ac:dyDescent="0.45">
      <c r="A35" s="21"/>
      <c r="B35" s="22" t="s">
        <v>138</v>
      </c>
      <c r="C35" s="225" t="s">
        <v>139</v>
      </c>
      <c r="D35" s="226"/>
      <c r="E35" s="226"/>
      <c r="F35" s="227"/>
      <c r="G35" s="23">
        <v>41</v>
      </c>
      <c r="H35" s="24">
        <f t="shared" si="0"/>
        <v>0</v>
      </c>
    </row>
    <row r="36" spans="1:8" s="25" customFormat="1" ht="20.149999999999999" customHeight="1" x14ac:dyDescent="0.45">
      <c r="A36" s="21"/>
      <c r="B36" s="22" t="s">
        <v>140</v>
      </c>
      <c r="C36" s="225" t="s">
        <v>141</v>
      </c>
      <c r="D36" s="226"/>
      <c r="E36" s="226"/>
      <c r="F36" s="227"/>
      <c r="G36" s="23">
        <v>80</v>
      </c>
      <c r="H36" s="24">
        <f t="shared" si="0"/>
        <v>0</v>
      </c>
    </row>
    <row r="37" spans="1:8" s="25" customFormat="1" ht="20.149999999999999" customHeight="1" x14ac:dyDescent="0.45">
      <c r="A37" s="21"/>
      <c r="B37" s="22" t="s">
        <v>10</v>
      </c>
      <c r="C37" s="124" t="s">
        <v>35</v>
      </c>
      <c r="D37" s="125"/>
      <c r="E37" s="125"/>
      <c r="F37" s="126"/>
      <c r="G37" s="23">
        <v>149</v>
      </c>
      <c r="H37" s="24">
        <f t="shared" si="0"/>
        <v>0</v>
      </c>
    </row>
    <row r="38" spans="1:8" s="25" customFormat="1" ht="20.149999999999999" customHeight="1" x14ac:dyDescent="0.45">
      <c r="A38" s="21"/>
      <c r="B38" s="22" t="s">
        <v>8</v>
      </c>
      <c r="C38" s="225" t="s">
        <v>42</v>
      </c>
      <c r="D38" s="226"/>
      <c r="E38" s="226"/>
      <c r="F38" s="227"/>
      <c r="G38" s="23">
        <v>149</v>
      </c>
      <c r="H38" s="24">
        <f>A38*G38</f>
        <v>0</v>
      </c>
    </row>
    <row r="39" spans="1:8" ht="25" customHeight="1" x14ac:dyDescent="0.35">
      <c r="A39" s="104"/>
      <c r="B39" s="105"/>
      <c r="C39" s="219" t="s">
        <v>171</v>
      </c>
      <c r="D39" s="220"/>
      <c r="E39" s="220"/>
      <c r="F39" s="221"/>
      <c r="G39" s="106"/>
      <c r="H39" s="107"/>
    </row>
    <row r="40" spans="1:8" ht="20.149999999999999" customHeight="1" x14ac:dyDescent="0.35">
      <c r="A40" s="63"/>
      <c r="B40" s="64"/>
      <c r="C40" s="187" t="s">
        <v>173</v>
      </c>
      <c r="D40" s="188"/>
      <c r="E40" s="188"/>
      <c r="F40" s="189"/>
      <c r="G40" s="65"/>
      <c r="H40" s="66"/>
    </row>
    <row r="41" spans="1:8" ht="24" customHeight="1" x14ac:dyDescent="0.35">
      <c r="A41" s="35"/>
      <c r="B41" s="22" t="s">
        <v>29</v>
      </c>
      <c r="C41" s="130" t="s">
        <v>120</v>
      </c>
      <c r="D41" s="131"/>
      <c r="E41" s="131"/>
      <c r="F41" s="132"/>
      <c r="G41" s="23">
        <v>105</v>
      </c>
      <c r="H41" s="24">
        <f t="shared" ref="H41:H54" si="1">A41*G41</f>
        <v>0</v>
      </c>
    </row>
    <row r="42" spans="1:8" ht="18" customHeight="1" x14ac:dyDescent="0.35">
      <c r="A42" s="35"/>
      <c r="B42" s="22" t="s">
        <v>28</v>
      </c>
      <c r="C42" s="130" t="s">
        <v>119</v>
      </c>
      <c r="D42" s="131"/>
      <c r="E42" s="131"/>
      <c r="F42" s="132"/>
      <c r="G42" s="23">
        <v>105</v>
      </c>
      <c r="H42" s="24">
        <f t="shared" si="1"/>
        <v>0</v>
      </c>
    </row>
    <row r="43" spans="1:8" ht="18" customHeight="1" x14ac:dyDescent="0.35">
      <c r="A43" s="35"/>
      <c r="B43" s="22" t="s">
        <v>126</v>
      </c>
      <c r="C43" s="130" t="s">
        <v>252</v>
      </c>
      <c r="D43" s="131"/>
      <c r="E43" s="131"/>
      <c r="F43" s="132"/>
      <c r="G43" s="23">
        <v>100</v>
      </c>
      <c r="H43" s="24">
        <f t="shared" si="1"/>
        <v>0</v>
      </c>
    </row>
    <row r="44" spans="1:8" ht="18" customHeight="1" x14ac:dyDescent="0.35">
      <c r="A44" s="35"/>
      <c r="B44" s="22" t="s">
        <v>27</v>
      </c>
      <c r="C44" s="130" t="s">
        <v>121</v>
      </c>
      <c r="D44" s="131"/>
      <c r="E44" s="131"/>
      <c r="F44" s="132"/>
      <c r="G44" s="23">
        <v>105</v>
      </c>
      <c r="H44" s="24">
        <f t="shared" si="1"/>
        <v>0</v>
      </c>
    </row>
    <row r="45" spans="1:8" ht="18" customHeight="1" x14ac:dyDescent="0.35">
      <c r="A45" s="35"/>
      <c r="B45" s="22" t="s">
        <v>223</v>
      </c>
      <c r="C45" s="120" t="s">
        <v>224</v>
      </c>
      <c r="D45" s="121"/>
      <c r="E45" s="121"/>
      <c r="F45" s="122"/>
      <c r="G45" s="23">
        <v>150</v>
      </c>
      <c r="H45" s="24">
        <f t="shared" si="1"/>
        <v>0</v>
      </c>
    </row>
    <row r="46" spans="1:8" ht="18" customHeight="1" x14ac:dyDescent="0.35">
      <c r="A46" s="35"/>
      <c r="B46" s="22" t="s">
        <v>26</v>
      </c>
      <c r="C46" s="130" t="s">
        <v>122</v>
      </c>
      <c r="D46" s="131"/>
      <c r="E46" s="131"/>
      <c r="F46" s="132"/>
      <c r="G46" s="23">
        <v>105</v>
      </c>
      <c r="H46" s="24">
        <f t="shared" ref="H46" si="2">A46*G46</f>
        <v>0</v>
      </c>
    </row>
    <row r="47" spans="1:8" ht="18" customHeight="1" x14ac:dyDescent="0.35">
      <c r="A47" s="35"/>
      <c r="B47" s="22" t="s">
        <v>127</v>
      </c>
      <c r="C47" s="130" t="s">
        <v>200</v>
      </c>
      <c r="D47" s="131"/>
      <c r="E47" s="131"/>
      <c r="F47" s="132"/>
      <c r="G47" s="23">
        <v>105</v>
      </c>
      <c r="H47" s="24">
        <f>A47*G47</f>
        <v>0</v>
      </c>
    </row>
    <row r="48" spans="1:8" ht="18" customHeight="1" x14ac:dyDescent="0.35">
      <c r="A48" s="35"/>
      <c r="B48" s="22" t="s">
        <v>190</v>
      </c>
      <c r="C48" s="92" t="s">
        <v>251</v>
      </c>
      <c r="D48" s="82"/>
      <c r="E48" s="82"/>
      <c r="F48" s="93"/>
      <c r="G48" s="23">
        <v>105</v>
      </c>
      <c r="H48" s="24">
        <f>A48*G48</f>
        <v>0</v>
      </c>
    </row>
    <row r="49" spans="1:8" ht="18" customHeight="1" x14ac:dyDescent="0.35">
      <c r="A49" s="123"/>
      <c r="B49" s="22" t="s">
        <v>198</v>
      </c>
      <c r="C49" s="130" t="s">
        <v>199</v>
      </c>
      <c r="D49" s="131"/>
      <c r="E49" s="131"/>
      <c r="F49" s="132"/>
      <c r="G49" s="23">
        <v>105</v>
      </c>
      <c r="H49" s="24">
        <f t="shared" si="1"/>
        <v>0</v>
      </c>
    </row>
    <row r="50" spans="1:8" ht="18" customHeight="1" x14ac:dyDescent="0.35">
      <c r="A50" s="99"/>
      <c r="B50" s="22" t="s">
        <v>227</v>
      </c>
      <c r="C50" s="120" t="s">
        <v>228</v>
      </c>
      <c r="D50" s="121"/>
      <c r="E50" s="121"/>
      <c r="F50" s="122"/>
      <c r="G50" s="23">
        <v>105</v>
      </c>
      <c r="H50" s="24">
        <f t="shared" si="1"/>
        <v>0</v>
      </c>
    </row>
    <row r="51" spans="1:8" ht="18" customHeight="1" x14ac:dyDescent="0.35">
      <c r="A51" s="35"/>
      <c r="B51" s="22" t="s">
        <v>174</v>
      </c>
      <c r="C51" s="130" t="s">
        <v>250</v>
      </c>
      <c r="D51" s="131"/>
      <c r="E51" s="131"/>
      <c r="F51" s="132"/>
      <c r="G51" s="23">
        <v>275</v>
      </c>
      <c r="H51" s="24">
        <f>A51*G51</f>
        <v>0</v>
      </c>
    </row>
    <row r="52" spans="1:8" ht="18" customHeight="1" x14ac:dyDescent="0.35">
      <c r="A52" s="35"/>
      <c r="B52" s="22" t="s">
        <v>30</v>
      </c>
      <c r="C52" s="130" t="s">
        <v>123</v>
      </c>
      <c r="D52" s="131"/>
      <c r="E52" s="131"/>
      <c r="F52" s="132"/>
      <c r="G52" s="23">
        <v>105</v>
      </c>
      <c r="H52" s="24">
        <f t="shared" si="1"/>
        <v>0</v>
      </c>
    </row>
    <row r="53" spans="1:8" ht="18" customHeight="1" x14ac:dyDescent="0.35">
      <c r="A53" s="35"/>
      <c r="B53" s="22" t="s">
        <v>225</v>
      </c>
      <c r="C53" s="120" t="s">
        <v>226</v>
      </c>
      <c r="D53" s="121"/>
      <c r="E53" s="121"/>
      <c r="F53" s="122"/>
      <c r="G53" s="23">
        <v>105</v>
      </c>
      <c r="H53" s="24">
        <f t="shared" si="1"/>
        <v>0</v>
      </c>
    </row>
    <row r="54" spans="1:8" ht="18" customHeight="1" x14ac:dyDescent="0.35">
      <c r="A54" s="35"/>
      <c r="B54" s="22" t="s">
        <v>31</v>
      </c>
      <c r="C54" s="130" t="s">
        <v>124</v>
      </c>
      <c r="D54" s="131"/>
      <c r="E54" s="131"/>
      <c r="F54" s="132"/>
      <c r="G54" s="23">
        <v>105</v>
      </c>
      <c r="H54" s="24">
        <f t="shared" si="1"/>
        <v>0</v>
      </c>
    </row>
    <row r="55" spans="1:8" ht="25" customHeight="1" x14ac:dyDescent="0.35">
      <c r="A55" s="108"/>
      <c r="B55" s="109"/>
      <c r="C55" s="177" t="s">
        <v>229</v>
      </c>
      <c r="D55" s="177"/>
      <c r="E55" s="177"/>
      <c r="F55" s="177"/>
      <c r="G55" s="110"/>
      <c r="H55" s="111"/>
    </row>
    <row r="56" spans="1:8" ht="20.25" customHeight="1" x14ac:dyDescent="0.35">
      <c r="A56" s="26"/>
      <c r="B56" s="22" t="s">
        <v>232</v>
      </c>
      <c r="C56" s="130" t="s">
        <v>234</v>
      </c>
      <c r="D56" s="131"/>
      <c r="E56" s="131"/>
      <c r="F56" s="132"/>
      <c r="G56" s="23">
        <v>191</v>
      </c>
      <c r="H56" s="27">
        <f>SUM(A56*G56)</f>
        <v>0</v>
      </c>
    </row>
    <row r="57" spans="1:8" ht="20.25" customHeight="1" x14ac:dyDescent="0.35">
      <c r="A57" s="26"/>
      <c r="B57" s="22" t="s">
        <v>233</v>
      </c>
      <c r="C57" s="130" t="s">
        <v>235</v>
      </c>
      <c r="D57" s="131"/>
      <c r="E57" s="131"/>
      <c r="F57" s="132"/>
      <c r="G57" s="23">
        <v>191</v>
      </c>
      <c r="H57" s="27">
        <f>SUM(A57*G57)</f>
        <v>0</v>
      </c>
    </row>
    <row r="58" spans="1:8" ht="20.25" customHeight="1" x14ac:dyDescent="0.35">
      <c r="A58" s="26"/>
      <c r="B58" s="22" t="s">
        <v>230</v>
      </c>
      <c r="C58" s="130" t="s">
        <v>236</v>
      </c>
      <c r="D58" s="131"/>
      <c r="E58" s="131"/>
      <c r="F58" s="132"/>
      <c r="G58" s="23">
        <v>201</v>
      </c>
      <c r="H58" s="27">
        <f>SUM(A58*G58)</f>
        <v>0</v>
      </c>
    </row>
    <row r="59" spans="1:8" ht="20.25" customHeight="1" x14ac:dyDescent="0.35">
      <c r="A59" s="26"/>
      <c r="B59" s="22" t="s">
        <v>231</v>
      </c>
      <c r="C59" s="130" t="s">
        <v>237</v>
      </c>
      <c r="D59" s="131"/>
      <c r="E59" s="131"/>
      <c r="F59" s="132"/>
      <c r="G59" s="23">
        <v>191</v>
      </c>
      <c r="H59" s="27">
        <f>SUM(A59*G59)</f>
        <v>0</v>
      </c>
    </row>
    <row r="60" spans="1:8" ht="25" customHeight="1" x14ac:dyDescent="0.35">
      <c r="A60" s="108"/>
      <c r="B60" s="109"/>
      <c r="C60" s="177" t="s">
        <v>172</v>
      </c>
      <c r="D60" s="177"/>
      <c r="E60" s="177"/>
      <c r="F60" s="177"/>
      <c r="G60" s="110"/>
      <c r="H60" s="111"/>
    </row>
    <row r="61" spans="1:8" ht="20.25" customHeight="1" x14ac:dyDescent="0.35">
      <c r="A61" s="26"/>
      <c r="B61" s="22" t="s">
        <v>13</v>
      </c>
      <c r="C61" s="130" t="s">
        <v>244</v>
      </c>
      <c r="D61" s="131"/>
      <c r="E61" s="131"/>
      <c r="F61" s="132"/>
      <c r="G61" s="23">
        <v>201</v>
      </c>
      <c r="H61" s="27">
        <f>SUM(A61*G61)</f>
        <v>0</v>
      </c>
    </row>
    <row r="62" spans="1:8" ht="20.25" customHeight="1" x14ac:dyDescent="0.35">
      <c r="A62" s="26"/>
      <c r="B62" s="22" t="s">
        <v>14</v>
      </c>
      <c r="C62" s="127" t="s">
        <v>242</v>
      </c>
      <c r="D62" s="128"/>
      <c r="E62" s="128"/>
      <c r="F62" s="129"/>
      <c r="G62" s="23">
        <v>201</v>
      </c>
      <c r="H62" s="27">
        <f>SUM(A62*G62)</f>
        <v>0</v>
      </c>
    </row>
    <row r="63" spans="1:8" ht="20.25" customHeight="1" x14ac:dyDescent="0.35">
      <c r="A63" s="26"/>
      <c r="B63" s="22" t="s">
        <v>15</v>
      </c>
      <c r="C63" s="130" t="s">
        <v>243</v>
      </c>
      <c r="D63" s="131"/>
      <c r="E63" s="131"/>
      <c r="F63" s="132"/>
      <c r="G63" s="23">
        <v>201</v>
      </c>
      <c r="H63" s="27">
        <f>SUM(A63*G63)</f>
        <v>0</v>
      </c>
    </row>
    <row r="64" spans="1:8" ht="20.25" customHeight="1" x14ac:dyDescent="0.35">
      <c r="A64" s="26"/>
      <c r="B64" s="22" t="s">
        <v>16</v>
      </c>
      <c r="C64" s="130" t="s">
        <v>239</v>
      </c>
      <c r="D64" s="131"/>
      <c r="E64" s="131"/>
      <c r="F64" s="132"/>
      <c r="G64" s="23">
        <v>202</v>
      </c>
      <c r="H64" s="27">
        <f>SUM(A64*G64)</f>
        <v>0</v>
      </c>
    </row>
    <row r="65" spans="1:9" ht="25" customHeight="1" x14ac:dyDescent="0.35">
      <c r="A65" s="112"/>
      <c r="B65" s="113"/>
      <c r="C65" s="186" t="s">
        <v>17</v>
      </c>
      <c r="D65" s="186"/>
      <c r="E65" s="186"/>
      <c r="F65" s="186"/>
      <c r="G65" s="114"/>
      <c r="H65" s="115"/>
    </row>
    <row r="66" spans="1:9" ht="20.25" customHeight="1" x14ac:dyDescent="0.35">
      <c r="A66" s="26"/>
      <c r="B66" s="22" t="s">
        <v>18</v>
      </c>
      <c r="C66" s="136" t="s">
        <v>238</v>
      </c>
      <c r="D66" s="137"/>
      <c r="E66" s="137"/>
      <c r="F66" s="138"/>
      <c r="G66" s="23">
        <v>192</v>
      </c>
      <c r="H66" s="27">
        <f>SUM(A66*G66)</f>
        <v>0</v>
      </c>
    </row>
    <row r="67" spans="1:9" ht="20.25" customHeight="1" x14ac:dyDescent="0.35">
      <c r="A67" s="26"/>
      <c r="B67" s="22" t="s">
        <v>19</v>
      </c>
      <c r="C67" s="136" t="s">
        <v>240</v>
      </c>
      <c r="D67" s="137"/>
      <c r="E67" s="137"/>
      <c r="F67" s="138"/>
      <c r="G67" s="23">
        <v>192</v>
      </c>
      <c r="H67" s="27">
        <f>SUM(A67*G67)</f>
        <v>0</v>
      </c>
    </row>
    <row r="68" spans="1:9" ht="20.25" customHeight="1" x14ac:dyDescent="0.35">
      <c r="A68" s="26"/>
      <c r="B68" s="22" t="s">
        <v>20</v>
      </c>
      <c r="C68" s="136" t="s">
        <v>241</v>
      </c>
      <c r="D68" s="137"/>
      <c r="E68" s="137"/>
      <c r="F68" s="138"/>
      <c r="G68" s="23">
        <v>202</v>
      </c>
      <c r="H68" s="27">
        <f>SUM(A68*G68)</f>
        <v>0</v>
      </c>
    </row>
    <row r="69" spans="1:9" ht="25" customHeight="1" x14ac:dyDescent="0.35">
      <c r="A69" s="112"/>
      <c r="B69" s="113"/>
      <c r="C69" s="186" t="s">
        <v>21</v>
      </c>
      <c r="D69" s="186"/>
      <c r="E69" s="186"/>
      <c r="F69" s="186"/>
      <c r="G69" s="114"/>
      <c r="H69" s="115"/>
    </row>
    <row r="70" spans="1:9" s="25" customFormat="1" ht="20.25" customHeight="1" x14ac:dyDescent="0.45">
      <c r="A70" s="28"/>
      <c r="B70" s="22" t="s">
        <v>25</v>
      </c>
      <c r="C70" s="130" t="s">
        <v>245</v>
      </c>
      <c r="D70" s="131"/>
      <c r="E70" s="131"/>
      <c r="F70" s="132"/>
      <c r="G70" s="23">
        <v>191</v>
      </c>
      <c r="H70" s="29">
        <f>A70*G70</f>
        <v>0</v>
      </c>
    </row>
    <row r="71" spans="1:9" s="25" customFormat="1" ht="20.25" customHeight="1" x14ac:dyDescent="0.45">
      <c r="A71" s="30"/>
      <c r="B71" s="22" t="s">
        <v>24</v>
      </c>
      <c r="C71" s="130" t="s">
        <v>246</v>
      </c>
      <c r="D71" s="131"/>
      <c r="E71" s="131"/>
      <c r="F71" s="132"/>
      <c r="G71" s="23">
        <v>201</v>
      </c>
      <c r="H71" s="31">
        <f>A71*G71</f>
        <v>0</v>
      </c>
    </row>
    <row r="72" spans="1:9" s="25" customFormat="1" ht="20.25" customHeight="1" x14ac:dyDescent="0.45">
      <c r="A72" s="32"/>
      <c r="B72" s="22" t="s">
        <v>23</v>
      </c>
      <c r="C72" s="130" t="s">
        <v>249</v>
      </c>
      <c r="D72" s="131"/>
      <c r="E72" s="131"/>
      <c r="F72" s="132"/>
      <c r="G72" s="23">
        <v>202</v>
      </c>
      <c r="H72" s="33">
        <f>A72*G72</f>
        <v>0</v>
      </c>
    </row>
    <row r="73" spans="1:9" s="25" customFormat="1" ht="20.25" customHeight="1" x14ac:dyDescent="0.45">
      <c r="A73" s="34"/>
      <c r="B73" s="22" t="s">
        <v>22</v>
      </c>
      <c r="C73" s="148" t="s">
        <v>247</v>
      </c>
      <c r="D73" s="149"/>
      <c r="E73" s="149"/>
      <c r="F73" s="150"/>
      <c r="G73" s="23">
        <v>303</v>
      </c>
      <c r="H73" s="24">
        <f>A73*G73</f>
        <v>0</v>
      </c>
    </row>
    <row r="74" spans="1:9" s="25" customFormat="1" ht="20.25" customHeight="1" thickBot="1" x14ac:dyDescent="0.5">
      <c r="A74" s="73"/>
      <c r="B74" s="36" t="s">
        <v>125</v>
      </c>
      <c r="C74" s="142" t="s">
        <v>248</v>
      </c>
      <c r="D74" s="143"/>
      <c r="E74" s="143"/>
      <c r="F74" s="144"/>
      <c r="G74" s="37">
        <v>201</v>
      </c>
      <c r="H74" s="38">
        <f>A74*G74</f>
        <v>0</v>
      </c>
    </row>
    <row r="75" spans="1:9" ht="18" customHeight="1" x14ac:dyDescent="0.35">
      <c r="A75" s="57"/>
      <c r="B75" s="58"/>
      <c r="C75" s="41"/>
      <c r="D75" s="41"/>
      <c r="E75" s="41"/>
      <c r="F75" s="41"/>
      <c r="G75" s="59"/>
      <c r="H75" s="67" t="s">
        <v>170</v>
      </c>
      <c r="I75" s="100"/>
    </row>
    <row r="76" spans="1:9" ht="18" customHeight="1" x14ac:dyDescent="0.35">
      <c r="A76" s="57"/>
      <c r="B76" s="58"/>
      <c r="C76" s="41"/>
      <c r="D76" s="41"/>
      <c r="E76" s="41"/>
      <c r="F76" s="41"/>
      <c r="G76" s="59"/>
      <c r="H76" s="60"/>
      <c r="I76" s="100"/>
    </row>
    <row r="77" spans="1:9" ht="18" customHeight="1" x14ac:dyDescent="0.35">
      <c r="A77" s="57"/>
      <c r="B77" s="58"/>
      <c r="C77" s="41"/>
      <c r="D77" s="41"/>
      <c r="E77" s="41"/>
      <c r="F77" s="41"/>
      <c r="G77" s="59"/>
      <c r="H77" s="60"/>
      <c r="I77" s="100"/>
    </row>
    <row r="78" spans="1:9" ht="18" customHeight="1" x14ac:dyDescent="0.35">
      <c r="A78" s="57"/>
      <c r="B78" s="58"/>
      <c r="C78" s="41"/>
      <c r="D78" s="41"/>
      <c r="E78" s="41"/>
      <c r="F78" s="41"/>
      <c r="G78" s="59"/>
      <c r="H78" s="60"/>
      <c r="I78" s="100"/>
    </row>
    <row r="79" spans="1:9" ht="18" customHeight="1" x14ac:dyDescent="0.35">
      <c r="A79" s="57"/>
      <c r="B79" s="58"/>
      <c r="C79" s="41"/>
      <c r="D79" s="41"/>
      <c r="E79" s="41"/>
      <c r="F79" s="41"/>
      <c r="G79" s="59"/>
      <c r="H79" s="60"/>
      <c r="I79" s="100"/>
    </row>
    <row r="80" spans="1:9" ht="18" customHeight="1" x14ac:dyDescent="0.35">
      <c r="A80" s="57"/>
      <c r="B80" s="58"/>
      <c r="C80" s="41"/>
      <c r="D80" s="41"/>
      <c r="E80" s="41"/>
      <c r="F80" s="41"/>
      <c r="G80" s="59"/>
      <c r="H80" s="60"/>
      <c r="I80" s="100"/>
    </row>
    <row r="81" spans="1:9" ht="18" customHeight="1" thickBot="1" x14ac:dyDescent="0.4">
      <c r="A81" s="57"/>
      <c r="B81" s="58"/>
      <c r="C81" s="41"/>
      <c r="D81" s="41"/>
      <c r="E81" s="41"/>
      <c r="F81" s="41"/>
      <c r="G81" s="59"/>
      <c r="H81" s="60"/>
      <c r="I81" s="100"/>
    </row>
    <row r="82" spans="1:9" s="2" customFormat="1" ht="25" customHeight="1" x14ac:dyDescent="0.35">
      <c r="A82" s="8" t="s">
        <v>6</v>
      </c>
      <c r="B82" s="9" t="s">
        <v>9</v>
      </c>
      <c r="C82" s="139" t="s">
        <v>130</v>
      </c>
      <c r="D82" s="140"/>
      <c r="E82" s="140"/>
      <c r="F82" s="141"/>
      <c r="G82" s="9" t="s">
        <v>7</v>
      </c>
      <c r="H82" s="10" t="s">
        <v>12</v>
      </c>
    </row>
    <row r="83" spans="1:9" s="6" customFormat="1" ht="18" customHeight="1" x14ac:dyDescent="0.45">
      <c r="A83" s="21"/>
      <c r="B83" s="22" t="s">
        <v>102</v>
      </c>
      <c r="C83" s="124" t="s">
        <v>215</v>
      </c>
      <c r="D83" s="125"/>
      <c r="E83" s="125"/>
      <c r="F83" s="126"/>
      <c r="G83" s="23">
        <v>120</v>
      </c>
      <c r="H83" s="42">
        <f t="shared" ref="H83:H90" si="3">SUM(A83*G83)</f>
        <v>0</v>
      </c>
    </row>
    <row r="84" spans="1:9" s="6" customFormat="1" ht="18" customHeight="1" x14ac:dyDescent="0.45">
      <c r="A84" s="21"/>
      <c r="B84" s="22" t="s">
        <v>103</v>
      </c>
      <c r="C84" s="124" t="s">
        <v>216</v>
      </c>
      <c r="D84" s="125"/>
      <c r="E84" s="125"/>
      <c r="F84" s="126"/>
      <c r="G84" s="23">
        <v>513</v>
      </c>
      <c r="H84" s="42">
        <f t="shared" si="3"/>
        <v>0</v>
      </c>
    </row>
    <row r="85" spans="1:9" s="6" customFormat="1" ht="18" customHeight="1" x14ac:dyDescent="0.45">
      <c r="A85" s="21"/>
      <c r="B85" s="22" t="s">
        <v>36</v>
      </c>
      <c r="C85" s="124" t="s">
        <v>217</v>
      </c>
      <c r="D85" s="125"/>
      <c r="E85" s="125"/>
      <c r="F85" s="126"/>
      <c r="G85" s="23">
        <v>120</v>
      </c>
      <c r="H85" s="43">
        <f t="shared" si="3"/>
        <v>0</v>
      </c>
    </row>
    <row r="86" spans="1:9" s="6" customFormat="1" ht="18" customHeight="1" x14ac:dyDescent="0.45">
      <c r="A86" s="21"/>
      <c r="B86" s="22" t="s">
        <v>213</v>
      </c>
      <c r="C86" s="124" t="s">
        <v>218</v>
      </c>
      <c r="D86" s="125"/>
      <c r="E86" s="125"/>
      <c r="F86" s="126"/>
      <c r="G86" s="23">
        <v>572</v>
      </c>
      <c r="H86" s="42">
        <f t="shared" ref="H86" si="4">SUM(A86*G86)</f>
        <v>0</v>
      </c>
    </row>
    <row r="87" spans="1:9" s="6" customFormat="1" ht="18" customHeight="1" x14ac:dyDescent="0.45">
      <c r="A87" s="21"/>
      <c r="B87" s="22" t="s">
        <v>131</v>
      </c>
      <c r="C87" s="124" t="s">
        <v>214</v>
      </c>
      <c r="D87" s="125"/>
      <c r="E87" s="125"/>
      <c r="F87" s="126"/>
      <c r="G87" s="23">
        <v>218</v>
      </c>
      <c r="H87" s="42">
        <f t="shared" si="3"/>
        <v>0</v>
      </c>
    </row>
    <row r="88" spans="1:9" s="6" customFormat="1" ht="18" customHeight="1" x14ac:dyDescent="0.45">
      <c r="A88" s="21"/>
      <c r="B88" s="22" t="s">
        <v>222</v>
      </c>
      <c r="C88" s="124" t="s">
        <v>219</v>
      </c>
      <c r="D88" s="125"/>
      <c r="E88" s="125"/>
      <c r="F88" s="126"/>
      <c r="G88" s="23">
        <v>580</v>
      </c>
      <c r="H88" s="42">
        <f t="shared" si="3"/>
        <v>0</v>
      </c>
    </row>
    <row r="89" spans="1:9" s="6" customFormat="1" ht="18" customHeight="1" x14ac:dyDescent="0.45">
      <c r="A89" s="21"/>
      <c r="B89" s="22" t="s">
        <v>254</v>
      </c>
      <c r="C89" s="124" t="s">
        <v>221</v>
      </c>
      <c r="D89" s="125"/>
      <c r="E89" s="125"/>
      <c r="F89" s="126"/>
      <c r="G89" s="23">
        <v>513</v>
      </c>
      <c r="H89" s="42">
        <f>SUM(A89*G89)</f>
        <v>0</v>
      </c>
    </row>
    <row r="90" spans="1:9" s="6" customFormat="1" ht="18" customHeight="1" x14ac:dyDescent="0.45">
      <c r="A90" s="21"/>
      <c r="B90" s="22" t="s">
        <v>255</v>
      </c>
      <c r="C90" s="124" t="s">
        <v>220</v>
      </c>
      <c r="D90" s="125"/>
      <c r="E90" s="125"/>
      <c r="F90" s="126"/>
      <c r="G90" s="23">
        <v>350</v>
      </c>
      <c r="H90" s="42">
        <f t="shared" si="3"/>
        <v>0</v>
      </c>
    </row>
    <row r="91" spans="1:9" ht="25" customHeight="1" x14ac:dyDescent="0.35">
      <c r="A91" s="116"/>
      <c r="B91" s="117"/>
      <c r="C91" s="133" t="s">
        <v>167</v>
      </c>
      <c r="D91" s="134"/>
      <c r="E91" s="134"/>
      <c r="F91" s="135"/>
      <c r="G91" s="118"/>
      <c r="H91" s="119"/>
    </row>
    <row r="92" spans="1:9" ht="18" customHeight="1" x14ac:dyDescent="0.45">
      <c r="A92" s="44"/>
      <c r="B92" s="22" t="s">
        <v>43</v>
      </c>
      <c r="C92" s="124" t="s">
        <v>44</v>
      </c>
      <c r="D92" s="125"/>
      <c r="E92" s="125"/>
      <c r="F92" s="126"/>
      <c r="G92" s="45">
        <v>360</v>
      </c>
      <c r="H92" s="24">
        <f t="shared" ref="H92:H128" si="5">A92*G92</f>
        <v>0</v>
      </c>
    </row>
    <row r="93" spans="1:9" ht="18" customHeight="1" x14ac:dyDescent="0.45">
      <c r="A93" s="30"/>
      <c r="B93" s="22" t="s">
        <v>45</v>
      </c>
      <c r="C93" s="124" t="s">
        <v>46</v>
      </c>
      <c r="D93" s="125"/>
      <c r="E93" s="125"/>
      <c r="F93" s="126"/>
      <c r="G93" s="45">
        <v>360</v>
      </c>
      <c r="H93" s="24">
        <f t="shared" si="5"/>
        <v>0</v>
      </c>
    </row>
    <row r="94" spans="1:9" ht="18" customHeight="1" x14ac:dyDescent="0.45">
      <c r="A94" s="30"/>
      <c r="B94" s="22" t="s">
        <v>47</v>
      </c>
      <c r="C94" s="124" t="s">
        <v>48</v>
      </c>
      <c r="D94" s="125"/>
      <c r="E94" s="125"/>
      <c r="F94" s="126"/>
      <c r="G94" s="45">
        <v>360</v>
      </c>
      <c r="H94" s="24">
        <f t="shared" si="5"/>
        <v>0</v>
      </c>
    </row>
    <row r="95" spans="1:9" ht="18" customHeight="1" x14ac:dyDescent="0.45">
      <c r="A95" s="30"/>
      <c r="B95" s="22" t="s">
        <v>49</v>
      </c>
      <c r="C95" s="124" t="s">
        <v>50</v>
      </c>
      <c r="D95" s="125"/>
      <c r="E95" s="125"/>
      <c r="F95" s="126"/>
      <c r="G95" s="45">
        <v>360</v>
      </c>
      <c r="H95" s="24">
        <f t="shared" si="5"/>
        <v>0</v>
      </c>
    </row>
    <row r="96" spans="1:9" ht="18" customHeight="1" x14ac:dyDescent="0.45">
      <c r="A96" s="30"/>
      <c r="B96" s="22" t="s">
        <v>51</v>
      </c>
      <c r="C96" s="124" t="s">
        <v>52</v>
      </c>
      <c r="D96" s="125"/>
      <c r="E96" s="125"/>
      <c r="F96" s="126"/>
      <c r="G96" s="45">
        <v>360</v>
      </c>
      <c r="H96" s="24">
        <f t="shared" si="5"/>
        <v>0</v>
      </c>
    </row>
    <row r="97" spans="1:8" ht="18" customHeight="1" x14ac:dyDescent="0.45">
      <c r="A97" s="30"/>
      <c r="B97" s="22" t="s">
        <v>53</v>
      </c>
      <c r="C97" s="124" t="s">
        <v>54</v>
      </c>
      <c r="D97" s="125"/>
      <c r="E97" s="125"/>
      <c r="F97" s="126"/>
      <c r="G97" s="45">
        <v>360</v>
      </c>
      <c r="H97" s="24">
        <f t="shared" si="5"/>
        <v>0</v>
      </c>
    </row>
    <row r="98" spans="1:8" ht="18" customHeight="1" x14ac:dyDescent="0.45">
      <c r="A98" s="30"/>
      <c r="B98" s="22" t="s">
        <v>55</v>
      </c>
      <c r="C98" s="124" t="s">
        <v>56</v>
      </c>
      <c r="D98" s="125"/>
      <c r="E98" s="125"/>
      <c r="F98" s="126"/>
      <c r="G98" s="45">
        <v>360</v>
      </c>
      <c r="H98" s="24">
        <f t="shared" si="5"/>
        <v>0</v>
      </c>
    </row>
    <row r="99" spans="1:8" ht="18" customHeight="1" x14ac:dyDescent="0.45">
      <c r="A99" s="30"/>
      <c r="B99" s="22" t="s">
        <v>57</v>
      </c>
      <c r="C99" s="124" t="s">
        <v>58</v>
      </c>
      <c r="D99" s="125"/>
      <c r="E99" s="125"/>
      <c r="F99" s="126"/>
      <c r="G99" s="45">
        <v>360</v>
      </c>
      <c r="H99" s="24">
        <f t="shared" si="5"/>
        <v>0</v>
      </c>
    </row>
    <row r="100" spans="1:8" ht="18" customHeight="1" x14ac:dyDescent="0.45">
      <c r="A100" s="30"/>
      <c r="B100" s="22" t="s">
        <v>79</v>
      </c>
      <c r="C100" s="86" t="s">
        <v>80</v>
      </c>
      <c r="D100" s="83"/>
      <c r="E100" s="83"/>
      <c r="F100" s="84"/>
      <c r="G100" s="45">
        <v>413</v>
      </c>
      <c r="H100" s="24">
        <f t="shared" si="5"/>
        <v>0</v>
      </c>
    </row>
    <row r="101" spans="1:8" ht="18" customHeight="1" x14ac:dyDescent="0.45">
      <c r="A101" s="30"/>
      <c r="B101" s="22" t="s">
        <v>81</v>
      </c>
      <c r="C101" s="86" t="s">
        <v>201</v>
      </c>
      <c r="D101" s="83"/>
      <c r="E101" s="83"/>
      <c r="F101" s="84"/>
      <c r="G101" s="45">
        <v>413</v>
      </c>
      <c r="H101" s="24">
        <f t="shared" si="5"/>
        <v>0</v>
      </c>
    </row>
    <row r="102" spans="1:8" ht="18" customHeight="1" x14ac:dyDescent="0.45">
      <c r="A102" s="30"/>
      <c r="B102" s="22" t="s">
        <v>83</v>
      </c>
      <c r="C102" s="86" t="s">
        <v>84</v>
      </c>
      <c r="D102" s="87"/>
      <c r="E102" s="83"/>
      <c r="F102" s="84"/>
      <c r="G102" s="45">
        <v>413</v>
      </c>
      <c r="H102" s="24">
        <f t="shared" si="5"/>
        <v>0</v>
      </c>
    </row>
    <row r="103" spans="1:8" ht="18" customHeight="1" x14ac:dyDescent="0.45">
      <c r="A103" s="30"/>
      <c r="B103" s="22" t="s">
        <v>59</v>
      </c>
      <c r="C103" s="124" t="s">
        <v>60</v>
      </c>
      <c r="D103" s="125"/>
      <c r="E103" s="125"/>
      <c r="F103" s="126"/>
      <c r="G103" s="45">
        <v>360</v>
      </c>
      <c r="H103" s="24">
        <f t="shared" si="5"/>
        <v>0</v>
      </c>
    </row>
    <row r="104" spans="1:8" ht="18" customHeight="1" x14ac:dyDescent="0.45">
      <c r="A104" s="30"/>
      <c r="B104" s="22" t="s">
        <v>61</v>
      </c>
      <c r="C104" s="124" t="s">
        <v>62</v>
      </c>
      <c r="D104" s="125"/>
      <c r="E104" s="125"/>
      <c r="F104" s="126"/>
      <c r="G104" s="45">
        <v>360</v>
      </c>
      <c r="H104" s="24">
        <f t="shared" si="5"/>
        <v>0</v>
      </c>
    </row>
    <row r="105" spans="1:8" ht="18" customHeight="1" x14ac:dyDescent="0.45">
      <c r="A105" s="30"/>
      <c r="B105" s="22" t="s">
        <v>63</v>
      </c>
      <c r="C105" s="124" t="s">
        <v>64</v>
      </c>
      <c r="D105" s="125"/>
      <c r="E105" s="125"/>
      <c r="F105" s="126"/>
      <c r="G105" s="45">
        <v>360</v>
      </c>
      <c r="H105" s="24">
        <f t="shared" si="5"/>
        <v>0</v>
      </c>
    </row>
    <row r="106" spans="1:8" ht="18" customHeight="1" x14ac:dyDescent="0.45">
      <c r="A106" s="30"/>
      <c r="B106" s="22" t="s">
        <v>65</v>
      </c>
      <c r="C106" s="124" t="s">
        <v>66</v>
      </c>
      <c r="D106" s="125"/>
      <c r="E106" s="125"/>
      <c r="F106" s="126"/>
      <c r="G106" s="45">
        <v>360</v>
      </c>
      <c r="H106" s="24">
        <f t="shared" si="5"/>
        <v>0</v>
      </c>
    </row>
    <row r="107" spans="1:8" ht="18" customHeight="1" x14ac:dyDescent="0.45">
      <c r="A107" s="30"/>
      <c r="B107" s="22" t="s">
        <v>67</v>
      </c>
      <c r="C107" s="124" t="s">
        <v>68</v>
      </c>
      <c r="D107" s="125"/>
      <c r="E107" s="125"/>
      <c r="F107" s="126"/>
      <c r="G107" s="45">
        <v>360</v>
      </c>
      <c r="H107" s="24">
        <f t="shared" si="5"/>
        <v>0</v>
      </c>
    </row>
    <row r="108" spans="1:8" ht="18" customHeight="1" x14ac:dyDescent="0.45">
      <c r="A108" s="30"/>
      <c r="B108" s="22" t="s">
        <v>69</v>
      </c>
      <c r="C108" s="124" t="s">
        <v>70</v>
      </c>
      <c r="D108" s="125"/>
      <c r="E108" s="125"/>
      <c r="F108" s="126"/>
      <c r="G108" s="45">
        <v>360</v>
      </c>
      <c r="H108" s="24">
        <f t="shared" si="5"/>
        <v>0</v>
      </c>
    </row>
    <row r="109" spans="1:8" ht="18" customHeight="1" x14ac:dyDescent="0.45">
      <c r="A109" s="30"/>
      <c r="B109" s="22" t="s">
        <v>71</v>
      </c>
      <c r="C109" s="124" t="s">
        <v>72</v>
      </c>
      <c r="D109" s="125"/>
      <c r="E109" s="125"/>
      <c r="F109" s="126"/>
      <c r="G109" s="45">
        <v>360</v>
      </c>
      <c r="H109" s="24">
        <f t="shared" si="5"/>
        <v>0</v>
      </c>
    </row>
    <row r="110" spans="1:8" ht="18" customHeight="1" x14ac:dyDescent="0.45">
      <c r="A110" s="30"/>
      <c r="B110" s="22" t="s">
        <v>73</v>
      </c>
      <c r="C110" s="124" t="s">
        <v>74</v>
      </c>
      <c r="D110" s="125"/>
      <c r="E110" s="125"/>
      <c r="F110" s="126"/>
      <c r="G110" s="45">
        <v>360</v>
      </c>
      <c r="H110" s="24">
        <f t="shared" si="5"/>
        <v>0</v>
      </c>
    </row>
    <row r="111" spans="1:8" ht="18" customHeight="1" x14ac:dyDescent="0.45">
      <c r="A111" s="30"/>
      <c r="B111" s="22" t="s">
        <v>75</v>
      </c>
      <c r="C111" s="124" t="s">
        <v>76</v>
      </c>
      <c r="D111" s="125"/>
      <c r="E111" s="125"/>
      <c r="F111" s="126"/>
      <c r="G111" s="45">
        <v>360</v>
      </c>
      <c r="H111" s="24">
        <f t="shared" si="5"/>
        <v>0</v>
      </c>
    </row>
    <row r="112" spans="1:8" ht="18" customHeight="1" x14ac:dyDescent="0.45">
      <c r="A112" s="30"/>
      <c r="B112" s="22" t="s">
        <v>77</v>
      </c>
      <c r="C112" s="151" t="s">
        <v>78</v>
      </c>
      <c r="D112" s="152"/>
      <c r="E112" s="152"/>
      <c r="F112" s="153"/>
      <c r="G112" s="45">
        <v>360</v>
      </c>
      <c r="H112" s="24">
        <f t="shared" si="5"/>
        <v>0</v>
      </c>
    </row>
    <row r="113" spans="1:8" ht="18" customHeight="1" x14ac:dyDescent="0.45">
      <c r="A113" s="46"/>
      <c r="B113" s="22" t="s">
        <v>79</v>
      </c>
      <c r="C113" s="124" t="s">
        <v>80</v>
      </c>
      <c r="D113" s="125"/>
      <c r="E113" s="125"/>
      <c r="F113" s="126"/>
      <c r="G113" s="45">
        <v>413</v>
      </c>
      <c r="H113" s="47">
        <f t="shared" si="5"/>
        <v>0</v>
      </c>
    </row>
    <row r="114" spans="1:8" ht="18" customHeight="1" x14ac:dyDescent="0.45">
      <c r="A114" s="46"/>
      <c r="B114" s="22" t="s">
        <v>132</v>
      </c>
      <c r="C114" s="124" t="s">
        <v>133</v>
      </c>
      <c r="D114" s="125"/>
      <c r="E114" s="125"/>
      <c r="F114" s="126"/>
      <c r="G114" s="45">
        <v>413</v>
      </c>
      <c r="H114" s="47">
        <f t="shared" si="5"/>
        <v>0</v>
      </c>
    </row>
    <row r="115" spans="1:8" ht="18" customHeight="1" x14ac:dyDescent="0.45">
      <c r="A115" s="46"/>
      <c r="B115" s="22" t="s">
        <v>134</v>
      </c>
      <c r="C115" s="124" t="s">
        <v>135</v>
      </c>
      <c r="D115" s="125"/>
      <c r="E115" s="125"/>
      <c r="F115" s="126"/>
      <c r="G115" s="45">
        <v>470</v>
      </c>
      <c r="H115" s="47">
        <f t="shared" si="5"/>
        <v>0</v>
      </c>
    </row>
    <row r="116" spans="1:8" ht="18" customHeight="1" x14ac:dyDescent="0.45">
      <c r="A116" s="46"/>
      <c r="B116" s="22" t="s">
        <v>81</v>
      </c>
      <c r="C116" s="124" t="s">
        <v>82</v>
      </c>
      <c r="D116" s="125"/>
      <c r="E116" s="125"/>
      <c r="F116" s="126"/>
      <c r="G116" s="45">
        <v>413</v>
      </c>
      <c r="H116" s="47">
        <f t="shared" si="5"/>
        <v>0</v>
      </c>
    </row>
    <row r="117" spans="1:8" ht="18" customHeight="1" x14ac:dyDescent="0.45">
      <c r="A117" s="46"/>
      <c r="B117" s="48" t="s">
        <v>83</v>
      </c>
      <c r="C117" s="124" t="s">
        <v>84</v>
      </c>
      <c r="D117" s="125"/>
      <c r="E117" s="125"/>
      <c r="F117" s="126"/>
      <c r="G117" s="45">
        <v>413</v>
      </c>
      <c r="H117" s="47">
        <f t="shared" si="5"/>
        <v>0</v>
      </c>
    </row>
    <row r="118" spans="1:8" ht="18" customHeight="1" x14ac:dyDescent="0.45">
      <c r="A118" s="46"/>
      <c r="B118" s="48" t="s">
        <v>184</v>
      </c>
      <c r="C118" s="86" t="s">
        <v>185</v>
      </c>
      <c r="D118" s="85"/>
      <c r="E118" s="85"/>
      <c r="F118" s="88"/>
      <c r="G118" s="45">
        <v>444</v>
      </c>
      <c r="H118" s="47">
        <f t="shared" si="5"/>
        <v>0</v>
      </c>
    </row>
    <row r="119" spans="1:8" ht="18" customHeight="1" x14ac:dyDescent="0.45">
      <c r="A119" s="30"/>
      <c r="B119" s="22" t="s">
        <v>85</v>
      </c>
      <c r="C119" s="86" t="s">
        <v>202</v>
      </c>
      <c r="D119" s="87"/>
      <c r="E119" s="83"/>
      <c r="F119" s="84"/>
      <c r="G119" s="45">
        <v>413</v>
      </c>
      <c r="H119" s="24">
        <f>A119*G119</f>
        <v>0</v>
      </c>
    </row>
    <row r="120" spans="1:8" ht="18" customHeight="1" x14ac:dyDescent="0.45">
      <c r="A120" s="46"/>
      <c r="B120" s="22" t="s">
        <v>183</v>
      </c>
      <c r="C120" s="124" t="s">
        <v>182</v>
      </c>
      <c r="D120" s="125"/>
      <c r="E120" s="125"/>
      <c r="F120" s="126"/>
      <c r="G120" s="45">
        <v>622</v>
      </c>
      <c r="H120" s="47">
        <f t="shared" ref="H120:H121" si="6">A120*G120</f>
        <v>0</v>
      </c>
    </row>
    <row r="121" spans="1:8" ht="17" customHeight="1" x14ac:dyDescent="0.45">
      <c r="A121" s="46"/>
      <c r="B121" s="22" t="s">
        <v>256</v>
      </c>
      <c r="C121" s="124" t="s">
        <v>193</v>
      </c>
      <c r="D121" s="125"/>
      <c r="E121" s="125"/>
      <c r="F121" s="126"/>
      <c r="G121" s="45">
        <v>1254</v>
      </c>
      <c r="H121" s="47">
        <f t="shared" si="6"/>
        <v>0</v>
      </c>
    </row>
    <row r="122" spans="1:8" ht="18" customHeight="1" x14ac:dyDescent="0.45">
      <c r="A122" s="46"/>
      <c r="B122" s="22" t="s">
        <v>203</v>
      </c>
      <c r="C122" s="124" t="s">
        <v>204</v>
      </c>
      <c r="D122" s="125"/>
      <c r="E122" s="125"/>
      <c r="F122" s="126"/>
      <c r="G122" s="45">
        <v>1500</v>
      </c>
      <c r="H122" s="47">
        <f t="shared" ref="H122" si="7">A122*G122</f>
        <v>0</v>
      </c>
    </row>
    <row r="123" spans="1:8" ht="18" customHeight="1" x14ac:dyDescent="0.45">
      <c r="A123" s="46"/>
      <c r="B123" s="22" t="s">
        <v>86</v>
      </c>
      <c r="C123" s="124" t="s">
        <v>87</v>
      </c>
      <c r="D123" s="125"/>
      <c r="E123" s="125"/>
      <c r="F123" s="126"/>
      <c r="G123" s="45">
        <v>716</v>
      </c>
      <c r="H123" s="47">
        <f t="shared" si="5"/>
        <v>0</v>
      </c>
    </row>
    <row r="124" spans="1:8" ht="18" customHeight="1" x14ac:dyDescent="0.45">
      <c r="A124" s="46"/>
      <c r="B124" s="22" t="s">
        <v>88</v>
      </c>
      <c r="C124" s="124" t="s">
        <v>89</v>
      </c>
      <c r="D124" s="125"/>
      <c r="E124" s="125"/>
      <c r="F124" s="126"/>
      <c r="G124" s="45">
        <v>716</v>
      </c>
      <c r="H124" s="47">
        <f t="shared" si="5"/>
        <v>0</v>
      </c>
    </row>
    <row r="125" spans="1:8" ht="18" customHeight="1" x14ac:dyDescent="0.45">
      <c r="A125" s="30"/>
      <c r="B125" s="22" t="s">
        <v>191</v>
      </c>
      <c r="C125" s="124" t="s">
        <v>192</v>
      </c>
      <c r="D125" s="125"/>
      <c r="E125" s="125"/>
      <c r="F125" s="126"/>
      <c r="G125" s="45">
        <v>895</v>
      </c>
      <c r="H125" s="47">
        <f>A125*G125</f>
        <v>0</v>
      </c>
    </row>
    <row r="126" spans="1:8" ht="40" customHeight="1" x14ac:dyDescent="0.35">
      <c r="A126" s="46"/>
      <c r="B126" s="56" t="s">
        <v>90</v>
      </c>
      <c r="C126" s="148" t="s">
        <v>169</v>
      </c>
      <c r="D126" s="149"/>
      <c r="E126" s="149"/>
      <c r="F126" s="150"/>
      <c r="G126" s="23">
        <v>823</v>
      </c>
      <c r="H126" s="47">
        <f t="shared" si="5"/>
        <v>0</v>
      </c>
    </row>
    <row r="127" spans="1:8" ht="18" customHeight="1" x14ac:dyDescent="0.45">
      <c r="A127" s="46"/>
      <c r="B127" s="22" t="s">
        <v>91</v>
      </c>
      <c r="C127" s="246" t="s">
        <v>92</v>
      </c>
      <c r="D127" s="247"/>
      <c r="E127" s="247"/>
      <c r="F127" s="248"/>
      <c r="G127" s="45">
        <v>716</v>
      </c>
      <c r="H127" s="47">
        <f t="shared" si="5"/>
        <v>0</v>
      </c>
    </row>
    <row r="128" spans="1:8" ht="20.149999999999999" customHeight="1" x14ac:dyDescent="0.45">
      <c r="A128" s="46"/>
      <c r="B128" s="22" t="s">
        <v>136</v>
      </c>
      <c r="C128" s="246" t="s">
        <v>137</v>
      </c>
      <c r="D128" s="247"/>
      <c r="E128" s="247"/>
      <c r="F128" s="248"/>
      <c r="G128" s="45">
        <v>716</v>
      </c>
      <c r="H128" s="47">
        <f t="shared" si="5"/>
        <v>0</v>
      </c>
    </row>
    <row r="129" spans="1:8" ht="18" customHeight="1" x14ac:dyDescent="0.35">
      <c r="A129" s="49"/>
      <c r="B129" s="216" t="s">
        <v>93</v>
      </c>
      <c r="C129" s="217"/>
      <c r="D129" s="217"/>
      <c r="E129" s="217"/>
      <c r="F129" s="217"/>
      <c r="G129" s="217"/>
      <c r="H129" s="218"/>
    </row>
    <row r="130" spans="1:8" ht="18" customHeight="1" x14ac:dyDescent="0.45">
      <c r="A130" s="46"/>
      <c r="B130" s="22" t="s">
        <v>94</v>
      </c>
      <c r="C130" s="124" t="s">
        <v>95</v>
      </c>
      <c r="D130" s="125"/>
      <c r="E130" s="125"/>
      <c r="F130" s="126"/>
      <c r="G130" s="45">
        <v>684</v>
      </c>
      <c r="H130" s="47">
        <f>A130*G130</f>
        <v>0</v>
      </c>
    </row>
    <row r="131" spans="1:8" ht="18" customHeight="1" x14ac:dyDescent="0.45">
      <c r="A131" s="30"/>
      <c r="B131" s="22" t="s">
        <v>96</v>
      </c>
      <c r="C131" s="124" t="s">
        <v>97</v>
      </c>
      <c r="D131" s="125"/>
      <c r="E131" s="125"/>
      <c r="F131" s="126"/>
      <c r="G131" s="45">
        <v>684</v>
      </c>
      <c r="H131" s="47">
        <f>A131*G131</f>
        <v>0</v>
      </c>
    </row>
    <row r="132" spans="1:8" ht="18" customHeight="1" x14ac:dyDescent="0.45">
      <c r="A132" s="30"/>
      <c r="B132" s="22" t="s">
        <v>98</v>
      </c>
      <c r="C132" s="124" t="s">
        <v>99</v>
      </c>
      <c r="D132" s="125"/>
      <c r="E132" s="125"/>
      <c r="F132" s="126"/>
      <c r="G132" s="45">
        <v>785</v>
      </c>
      <c r="H132" s="47">
        <f>A132*G132</f>
        <v>0</v>
      </c>
    </row>
    <row r="133" spans="1:8" ht="18" customHeight="1" x14ac:dyDescent="0.45">
      <c r="A133" s="30"/>
      <c r="B133" s="22" t="s">
        <v>100</v>
      </c>
      <c r="C133" s="124" t="s">
        <v>101</v>
      </c>
      <c r="D133" s="125"/>
      <c r="E133" s="125"/>
      <c r="F133" s="126"/>
      <c r="G133" s="45">
        <v>1359</v>
      </c>
      <c r="H133" s="47">
        <f>A133*G133</f>
        <v>0</v>
      </c>
    </row>
    <row r="134" spans="1:8" ht="18" customHeight="1" x14ac:dyDescent="0.45">
      <c r="A134" s="30"/>
      <c r="B134" s="216" t="s">
        <v>142</v>
      </c>
      <c r="C134" s="217"/>
      <c r="D134" s="217"/>
      <c r="E134" s="217"/>
      <c r="F134" s="217"/>
      <c r="G134" s="70"/>
      <c r="H134" s="47"/>
    </row>
    <row r="135" spans="1:8" ht="18" customHeight="1" x14ac:dyDescent="0.45">
      <c r="A135" s="30"/>
      <c r="B135" s="22" t="s">
        <v>143</v>
      </c>
      <c r="C135" s="124" t="s">
        <v>144</v>
      </c>
      <c r="D135" s="125"/>
      <c r="E135" s="125"/>
      <c r="F135" s="126"/>
      <c r="G135" s="45">
        <v>2133</v>
      </c>
      <c r="H135" s="24">
        <f t="shared" ref="H135:H138" si="8">A135*G135</f>
        <v>0</v>
      </c>
    </row>
    <row r="136" spans="1:8" ht="18" customHeight="1" x14ac:dyDescent="0.45">
      <c r="A136" s="30"/>
      <c r="B136" s="22" t="s">
        <v>145</v>
      </c>
      <c r="C136" s="124" t="s">
        <v>146</v>
      </c>
      <c r="D136" s="125"/>
      <c r="E136" s="125"/>
      <c r="F136" s="126"/>
      <c r="G136" s="45">
        <v>1858</v>
      </c>
      <c r="H136" s="24">
        <f t="shared" si="8"/>
        <v>0</v>
      </c>
    </row>
    <row r="137" spans="1:8" ht="18" customHeight="1" x14ac:dyDescent="0.45">
      <c r="A137" s="30"/>
      <c r="B137" s="22" t="s">
        <v>147</v>
      </c>
      <c r="C137" s="124" t="s">
        <v>148</v>
      </c>
      <c r="D137" s="125"/>
      <c r="E137" s="125"/>
      <c r="F137" s="126"/>
      <c r="G137" s="45">
        <v>1858</v>
      </c>
      <c r="H137" s="24">
        <f t="shared" si="8"/>
        <v>0</v>
      </c>
    </row>
    <row r="138" spans="1:8" ht="18" customHeight="1" x14ac:dyDescent="0.45">
      <c r="A138" s="30"/>
      <c r="B138" s="22" t="s">
        <v>149</v>
      </c>
      <c r="C138" s="124" t="s">
        <v>150</v>
      </c>
      <c r="D138" s="125"/>
      <c r="E138" s="125"/>
      <c r="F138" s="126"/>
      <c r="G138" s="45">
        <v>1858</v>
      </c>
      <c r="H138" s="24">
        <f t="shared" si="8"/>
        <v>0</v>
      </c>
    </row>
    <row r="139" spans="1:8" ht="25" customHeight="1" x14ac:dyDescent="0.35">
      <c r="A139" s="116"/>
      <c r="B139" s="117"/>
      <c r="C139" s="145" t="s">
        <v>153</v>
      </c>
      <c r="D139" s="146"/>
      <c r="E139" s="146"/>
      <c r="F139" s="147"/>
      <c r="G139" s="118"/>
      <c r="H139" s="119"/>
    </row>
    <row r="140" spans="1:8" ht="17.5" customHeight="1" x14ac:dyDescent="0.45">
      <c r="A140" s="61"/>
      <c r="B140" s="50" t="s">
        <v>151</v>
      </c>
      <c r="C140" s="249" t="s">
        <v>152</v>
      </c>
      <c r="D140" s="250"/>
      <c r="E140" s="250"/>
      <c r="F140" s="251"/>
      <c r="G140" s="51">
        <v>380</v>
      </c>
      <c r="H140" s="24">
        <f>A140*G140</f>
        <v>0</v>
      </c>
    </row>
    <row r="141" spans="1:8" s="6" customFormat="1" ht="18" customHeight="1" x14ac:dyDescent="0.35">
      <c r="A141" s="52"/>
      <c r="B141" s="22" t="s">
        <v>104</v>
      </c>
      <c r="C141" s="124" t="s">
        <v>156</v>
      </c>
      <c r="D141" s="125"/>
      <c r="E141" s="125"/>
      <c r="F141" s="126"/>
      <c r="G141" s="23">
        <v>360</v>
      </c>
      <c r="H141" s="24">
        <f>A141*G141</f>
        <v>0</v>
      </c>
    </row>
    <row r="142" spans="1:8" s="6" customFormat="1" ht="18" customHeight="1" x14ac:dyDescent="0.35">
      <c r="A142" s="52"/>
      <c r="B142" s="22" t="s">
        <v>105</v>
      </c>
      <c r="C142" s="124" t="s">
        <v>157</v>
      </c>
      <c r="D142" s="125"/>
      <c r="E142" s="125"/>
      <c r="F142" s="126"/>
      <c r="G142" s="23">
        <v>450</v>
      </c>
      <c r="H142" s="24">
        <f t="shared" ref="H142:H147" si="9">A142*G142</f>
        <v>0</v>
      </c>
    </row>
    <row r="143" spans="1:8" s="6" customFormat="1" ht="18" customHeight="1" x14ac:dyDescent="0.35">
      <c r="A143" s="52"/>
      <c r="B143" s="22" t="s">
        <v>106</v>
      </c>
      <c r="C143" s="124" t="s">
        <v>158</v>
      </c>
      <c r="D143" s="125"/>
      <c r="E143" s="125"/>
      <c r="F143" s="126"/>
      <c r="G143" s="23">
        <v>450</v>
      </c>
      <c r="H143" s="24">
        <f t="shared" si="9"/>
        <v>0</v>
      </c>
    </row>
    <row r="144" spans="1:8" s="6" customFormat="1" ht="18" customHeight="1" x14ac:dyDescent="0.35">
      <c r="A144" s="52"/>
      <c r="B144" s="22" t="s">
        <v>188</v>
      </c>
      <c r="C144" s="124" t="s">
        <v>189</v>
      </c>
      <c r="D144" s="125"/>
      <c r="E144" s="125"/>
      <c r="F144" s="126"/>
      <c r="G144" s="23">
        <v>360</v>
      </c>
      <c r="H144" s="24">
        <f t="shared" ref="H144" si="10">A144*G144</f>
        <v>0</v>
      </c>
    </row>
    <row r="145" spans="1:8" s="6" customFormat="1" ht="18" customHeight="1" x14ac:dyDescent="0.35">
      <c r="A145" s="52"/>
      <c r="B145" s="22" t="s">
        <v>154</v>
      </c>
      <c r="C145" s="124" t="s">
        <v>155</v>
      </c>
      <c r="D145" s="125"/>
      <c r="E145" s="125"/>
      <c r="F145" s="126"/>
      <c r="G145" s="23">
        <v>395</v>
      </c>
      <c r="H145" s="24">
        <f>A145*G145</f>
        <v>0</v>
      </c>
    </row>
    <row r="146" spans="1:8" s="6" customFormat="1" ht="18" customHeight="1" x14ac:dyDescent="0.35">
      <c r="A146" s="52"/>
      <c r="B146" s="22" t="s">
        <v>107</v>
      </c>
      <c r="C146" s="124" t="s">
        <v>159</v>
      </c>
      <c r="D146" s="125"/>
      <c r="E146" s="125"/>
      <c r="F146" s="126"/>
      <c r="G146" s="23">
        <v>395</v>
      </c>
      <c r="H146" s="24">
        <f t="shared" si="9"/>
        <v>0</v>
      </c>
    </row>
    <row r="147" spans="1:8" s="6" customFormat="1" ht="18" customHeight="1" x14ac:dyDescent="0.35">
      <c r="A147" s="52"/>
      <c r="B147" s="39" t="s">
        <v>108</v>
      </c>
      <c r="C147" s="124" t="s">
        <v>160</v>
      </c>
      <c r="D147" s="125"/>
      <c r="E147" s="125"/>
      <c r="F147" s="126"/>
      <c r="G147" s="40">
        <v>685</v>
      </c>
      <c r="H147" s="24">
        <f t="shared" si="9"/>
        <v>0</v>
      </c>
    </row>
    <row r="148" spans="1:8" s="6" customFormat="1" ht="18" customHeight="1" x14ac:dyDescent="0.35">
      <c r="A148" s="52"/>
      <c r="B148" s="54" t="s">
        <v>109</v>
      </c>
      <c r="C148" s="237" t="s">
        <v>110</v>
      </c>
      <c r="D148" s="238"/>
      <c r="E148" s="238"/>
      <c r="F148" s="239"/>
      <c r="G148" s="23">
        <v>685</v>
      </c>
      <c r="H148" s="24">
        <f>A148*G148</f>
        <v>0</v>
      </c>
    </row>
    <row r="149" spans="1:8" s="6" customFormat="1" ht="18" customHeight="1" x14ac:dyDescent="0.35">
      <c r="A149" s="53"/>
      <c r="B149" s="39" t="s">
        <v>161</v>
      </c>
      <c r="C149" s="124" t="s">
        <v>162</v>
      </c>
      <c r="D149" s="125"/>
      <c r="E149" s="125"/>
      <c r="F149" s="126"/>
      <c r="G149" s="40">
        <v>685</v>
      </c>
      <c r="H149" s="24">
        <f>A149*G149</f>
        <v>0</v>
      </c>
    </row>
    <row r="150" spans="1:8" s="6" customFormat="1" ht="18" customHeight="1" x14ac:dyDescent="0.35">
      <c r="A150" s="52"/>
      <c r="B150" s="54" t="s">
        <v>194</v>
      </c>
      <c r="C150" s="237" t="s">
        <v>195</v>
      </c>
      <c r="D150" s="238"/>
      <c r="E150" s="238"/>
      <c r="F150" s="239"/>
      <c r="G150" s="23">
        <v>420</v>
      </c>
      <c r="H150" s="24">
        <f>A150*G150</f>
        <v>0</v>
      </c>
    </row>
    <row r="151" spans="1:8" s="6" customFormat="1" ht="18" customHeight="1" x14ac:dyDescent="0.35">
      <c r="A151" s="55"/>
      <c r="B151" s="216" t="s">
        <v>142</v>
      </c>
      <c r="C151" s="217"/>
      <c r="D151" s="217"/>
      <c r="E151" s="217"/>
      <c r="F151" s="217"/>
      <c r="G151" s="69"/>
      <c r="H151" s="47"/>
    </row>
    <row r="152" spans="1:8" s="6" customFormat="1" ht="18" customHeight="1" x14ac:dyDescent="0.35">
      <c r="A152" s="53"/>
      <c r="B152" s="39" t="s">
        <v>163</v>
      </c>
      <c r="C152" s="124" t="s">
        <v>164</v>
      </c>
      <c r="D152" s="125"/>
      <c r="E152" s="125"/>
      <c r="F152" s="126"/>
      <c r="G152" s="40">
        <v>2033</v>
      </c>
      <c r="H152" s="24">
        <f t="shared" ref="H152:H153" si="11">A152*G152</f>
        <v>0</v>
      </c>
    </row>
    <row r="153" spans="1:8" s="6" customFormat="1" ht="18" customHeight="1" thickBot="1" x14ac:dyDescent="0.4">
      <c r="A153" s="62"/>
      <c r="B153" s="36" t="s">
        <v>165</v>
      </c>
      <c r="C153" s="240" t="s">
        <v>166</v>
      </c>
      <c r="D153" s="241"/>
      <c r="E153" s="241"/>
      <c r="F153" s="242"/>
      <c r="G153" s="37">
        <v>1853</v>
      </c>
      <c r="H153" s="38">
        <f t="shared" si="11"/>
        <v>0</v>
      </c>
    </row>
    <row r="154" spans="1:8" ht="18.5" x14ac:dyDescent="0.35">
      <c r="H154" s="67" t="s">
        <v>175</v>
      </c>
    </row>
    <row r="155" spans="1:8" ht="15.5" x14ac:dyDescent="0.35">
      <c r="B155" s="19"/>
    </row>
  </sheetData>
  <sheetProtection algorithmName="SHA-512" hashValue="G92RGbex5KzIG6C3ZLyyse0prz9p6Q9el0movYE43kuWhhtW+kXtSAX4puVHxXscQoYhSovpJVsVI47qJjcpcQ==" saltValue="PFJDMRk4Qk0LczpewV9Brg==" spinCount="100000" sheet="1" formatCells="0"/>
  <mergeCells count="141">
    <mergeCell ref="A12:C12"/>
    <mergeCell ref="D12:H12"/>
    <mergeCell ref="C148:F148"/>
    <mergeCell ref="B151:F151"/>
    <mergeCell ref="C152:F152"/>
    <mergeCell ref="C153:F153"/>
    <mergeCell ref="C35:F35"/>
    <mergeCell ref="C32:F32"/>
    <mergeCell ref="C36:F36"/>
    <mergeCell ref="C128:F128"/>
    <mergeCell ref="C114:F114"/>
    <mergeCell ref="C115:F115"/>
    <mergeCell ref="C135:F135"/>
    <mergeCell ref="C136:F136"/>
    <mergeCell ref="C137:F137"/>
    <mergeCell ref="C138:F138"/>
    <mergeCell ref="B134:F134"/>
    <mergeCell ref="C145:F145"/>
    <mergeCell ref="C140:F140"/>
    <mergeCell ref="C127:F127"/>
    <mergeCell ref="C106:F106"/>
    <mergeCell ref="C107:F107"/>
    <mergeCell ref="C120:F120"/>
    <mergeCell ref="C150:F150"/>
    <mergeCell ref="C149:F149"/>
    <mergeCell ref="C52:F52"/>
    <mergeCell ref="G6:H6"/>
    <mergeCell ref="A1:H4"/>
    <mergeCell ref="A11:H11"/>
    <mergeCell ref="A9:C9"/>
    <mergeCell ref="B129:H129"/>
    <mergeCell ref="A20:H20"/>
    <mergeCell ref="C41:F41"/>
    <mergeCell ref="C72:F72"/>
    <mergeCell ref="C73:F73"/>
    <mergeCell ref="C42:F42"/>
    <mergeCell ref="C44:F44"/>
    <mergeCell ref="C49:F49"/>
    <mergeCell ref="C39:F39"/>
    <mergeCell ref="C34:F34"/>
    <mergeCell ref="C38:F38"/>
    <mergeCell ref="C37:F37"/>
    <mergeCell ref="C30:F30"/>
    <mergeCell ref="A13:C13"/>
    <mergeCell ref="D13:E13"/>
    <mergeCell ref="F13:G13"/>
    <mergeCell ref="D16:E16"/>
    <mergeCell ref="F16:G16"/>
    <mergeCell ref="C122:F122"/>
    <mergeCell ref="A10:H10"/>
    <mergeCell ref="G9:H9"/>
    <mergeCell ref="C43:F43"/>
    <mergeCell ref="A18:H18"/>
    <mergeCell ref="C51:F51"/>
    <mergeCell ref="C60:F60"/>
    <mergeCell ref="C65:F65"/>
    <mergeCell ref="C69:F69"/>
    <mergeCell ref="C68:F68"/>
    <mergeCell ref="C29:F29"/>
    <mergeCell ref="C40:F40"/>
    <mergeCell ref="A16:C16"/>
    <mergeCell ref="C66:F66"/>
    <mergeCell ref="A14:H14"/>
    <mergeCell ref="C54:F54"/>
    <mergeCell ref="C33:F33"/>
    <mergeCell ref="A21:H21"/>
    <mergeCell ref="A19:H19"/>
    <mergeCell ref="A27:G27"/>
    <mergeCell ref="A23:H23"/>
    <mergeCell ref="C31:F31"/>
    <mergeCell ref="A15:C15"/>
    <mergeCell ref="D15:H15"/>
    <mergeCell ref="A17:C17"/>
    <mergeCell ref="C89:F89"/>
    <mergeCell ref="C83:F83"/>
    <mergeCell ref="C84:F84"/>
    <mergeCell ref="D17:H17"/>
    <mergeCell ref="A26:G26"/>
    <mergeCell ref="G24:H24"/>
    <mergeCell ref="G25:H25"/>
    <mergeCell ref="A22:H22"/>
    <mergeCell ref="A24:F24"/>
    <mergeCell ref="A25:F25"/>
    <mergeCell ref="C46:F46"/>
    <mergeCell ref="C28:F28"/>
    <mergeCell ref="C47:F47"/>
    <mergeCell ref="C87:F87"/>
    <mergeCell ref="C55:F55"/>
    <mergeCell ref="C59:F59"/>
    <mergeCell ref="C57:F57"/>
    <mergeCell ref="C58:F58"/>
    <mergeCell ref="C56:F56"/>
    <mergeCell ref="C61:F61"/>
    <mergeCell ref="C95:F95"/>
    <mergeCell ref="C96:F96"/>
    <mergeCell ref="C97:F97"/>
    <mergeCell ref="C98:F98"/>
    <mergeCell ref="C99:F99"/>
    <mergeCell ref="C103:F103"/>
    <mergeCell ref="C104:F104"/>
    <mergeCell ref="C111:F111"/>
    <mergeCell ref="C112:F112"/>
    <mergeCell ref="C143:F143"/>
    <mergeCell ref="C146:F146"/>
    <mergeCell ref="C147:F147"/>
    <mergeCell ref="C130:F130"/>
    <mergeCell ref="C131:F131"/>
    <mergeCell ref="C132:F132"/>
    <mergeCell ref="C133:F133"/>
    <mergeCell ref="C139:F139"/>
    <mergeCell ref="C123:F123"/>
    <mergeCell ref="C124:F124"/>
    <mergeCell ref="C126:F126"/>
    <mergeCell ref="C141:F141"/>
    <mergeCell ref="C142:F142"/>
    <mergeCell ref="C144:F144"/>
    <mergeCell ref="C125:F125"/>
    <mergeCell ref="C121:F121"/>
    <mergeCell ref="C88:F88"/>
    <mergeCell ref="C90:F90"/>
    <mergeCell ref="C86:F86"/>
    <mergeCell ref="C62:F62"/>
    <mergeCell ref="C63:F63"/>
    <mergeCell ref="C91:F91"/>
    <mergeCell ref="C64:F64"/>
    <mergeCell ref="C67:F67"/>
    <mergeCell ref="C70:F70"/>
    <mergeCell ref="C71:F71"/>
    <mergeCell ref="C82:F82"/>
    <mergeCell ref="C85:F85"/>
    <mergeCell ref="C74:F74"/>
    <mergeCell ref="C113:F113"/>
    <mergeCell ref="C116:F116"/>
    <mergeCell ref="C117:F117"/>
    <mergeCell ref="C110:F110"/>
    <mergeCell ref="C93:F93"/>
    <mergeCell ref="C94:F94"/>
    <mergeCell ref="C108:F108"/>
    <mergeCell ref="C105:F105"/>
    <mergeCell ref="C92:F92"/>
    <mergeCell ref="C109:F109"/>
  </mergeCells>
  <hyperlinks>
    <hyperlink ref="A9" r:id="rId1" display="http://www.stratasys.com/materials/material-safety-data-sheets/polyjet" xr:uid="{00000000-0004-0000-0000-000000000000}"/>
    <hyperlink ref="G9" r:id="rId2" display="http://www.stratasys.com/customer-support/recycling-center" xr:uid="{00000000-0004-0000-0000-000001000000}"/>
    <hyperlink ref="C6" r:id="rId3" display="mailto:supplies@goengineer.com" xr:uid="{00000000-0004-0000-0000-000003000000}"/>
    <hyperlink ref="G6" r:id="rId4" display="https://store.goengineer.com " xr:uid="{93C57280-D9E6-4608-BFF1-C76633BE3861}"/>
    <hyperlink ref="G6:H6" r:id="rId5" display="GoEngineer Online Store" xr:uid="{436253D8-A466-4879-BD92-D04FF6B9F152}"/>
    <hyperlink ref="G24" r:id="rId6" xr:uid="{56E1CADE-17B6-489E-9CF7-0ED5FAF95996}"/>
    <hyperlink ref="G25" r:id="rId7" display="mailto:supplies@goengineer.com" xr:uid="{B0A08979-2144-4046-B9A2-DEC6E646244C}"/>
  </hyperlinks>
  <pageMargins left="0.25" right="0.25" top="0.25" bottom="0" header="0.3" footer="0.3"/>
  <pageSetup scale="49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2020-08-27T20:46:56Z</cp:lastPrinted>
  <dcterms:created xsi:type="dcterms:W3CDTF">2015-10-02T20:30:18Z</dcterms:created>
  <dcterms:modified xsi:type="dcterms:W3CDTF">2021-02-16T19:49:26Z</dcterms:modified>
</cp:coreProperties>
</file>